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9465" windowHeight="50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<sst xmlns="http://schemas.openxmlformats.org/spreadsheetml/2006/main" count="190" uniqueCount="127">
  <si>
    <t>Czubakowska Ksenia</t>
  </si>
  <si>
    <t>Kulig Marian</t>
  </si>
  <si>
    <t>Roga Maria</t>
  </si>
  <si>
    <t>Jaworska Elżbieta</t>
  </si>
  <si>
    <t>Mućka Małgorzata</t>
  </si>
  <si>
    <t>Ziąber Jerzy</t>
  </si>
  <si>
    <t>Andrzejak Mirosław</t>
  </si>
  <si>
    <t>Gozdecki Franciszek</t>
  </si>
  <si>
    <t>Kochanek Irenia</t>
  </si>
  <si>
    <t>Walkowiak Sławomir</t>
  </si>
  <si>
    <t>Macyszyn Jacek</t>
  </si>
  <si>
    <t>Rzechuła Henryk</t>
  </si>
  <si>
    <t>Topolewski Michał</t>
  </si>
  <si>
    <t>Krasińska Elżbieta</t>
  </si>
  <si>
    <t>Danuta Raczkowska</t>
  </si>
  <si>
    <t>Cicharski Wojciech</t>
  </si>
  <si>
    <t>Grabarz Jolanta</t>
  </si>
  <si>
    <t>Kródkopad Jan</t>
  </si>
  <si>
    <t>Rudnik Piotr</t>
  </si>
  <si>
    <t>Żaworonek Maria</t>
  </si>
  <si>
    <t>Góra Bartosz</t>
  </si>
  <si>
    <t>Pawlas Arkadiusz</t>
  </si>
  <si>
    <t>Olendzka Łucja</t>
  </si>
  <si>
    <t>Byczkowski Piotr</t>
  </si>
  <si>
    <t>Góra Roman</t>
  </si>
  <si>
    <t>Gliwa Witold</t>
  </si>
  <si>
    <t>Szlawski Andrzej</t>
  </si>
  <si>
    <t>Klonowski Marian</t>
  </si>
  <si>
    <t>Kuczerski Zdzisław</t>
  </si>
  <si>
    <t>Trautman Katarzyna</t>
  </si>
  <si>
    <t>Wąsik Urszula</t>
  </si>
  <si>
    <t>Fortuna Jarosław</t>
  </si>
  <si>
    <t>Krasa Ruszard</t>
  </si>
  <si>
    <t>Działowski Wiesław</t>
  </si>
  <si>
    <t>Bazan Jan</t>
  </si>
  <si>
    <t>IMIĘ</t>
  </si>
  <si>
    <t>NAZWISKO</t>
  </si>
  <si>
    <t>NR</t>
  </si>
  <si>
    <t>NUMER</t>
  </si>
  <si>
    <t>LICZNIKA</t>
  </si>
  <si>
    <t>DATA</t>
  </si>
  <si>
    <t>STAN</t>
  </si>
  <si>
    <t>Pelczer Rozalia</t>
  </si>
  <si>
    <t>Szubartowska Jadwiga</t>
  </si>
  <si>
    <t>ZUŻYCIE</t>
  </si>
  <si>
    <t>Ozga  Krzysztof</t>
  </si>
  <si>
    <t>POP</t>
  </si>
  <si>
    <t>BIEŻ</t>
  </si>
  <si>
    <t>01/270516</t>
  </si>
  <si>
    <t>RAZEM</t>
  </si>
  <si>
    <t xml:space="preserve">Należność </t>
  </si>
  <si>
    <t>za pracę</t>
  </si>
  <si>
    <t>uwagi</t>
  </si>
  <si>
    <t>brak dostępu</t>
  </si>
  <si>
    <t>po terminie</t>
  </si>
  <si>
    <t>Biuro Zarządu</t>
  </si>
  <si>
    <t>Działki</t>
  </si>
  <si>
    <t>Macias Elżbieta</t>
  </si>
  <si>
    <t>Katkowski Lech</t>
  </si>
  <si>
    <t>Hofman Ireneusz</t>
  </si>
  <si>
    <t xml:space="preserve">Stan  licznika Radawka   </t>
  </si>
  <si>
    <t>Kródkopad Diana</t>
  </si>
  <si>
    <t>B</t>
  </si>
  <si>
    <t>Daros-Huber Ewa</t>
  </si>
  <si>
    <t>06/044762</t>
  </si>
  <si>
    <t>Katkowska-Biały Zaneta</t>
  </si>
  <si>
    <t>LEGALIZACJI</t>
  </si>
  <si>
    <t>7135914/n</t>
  </si>
  <si>
    <t>nr.35000058</t>
  </si>
  <si>
    <t>UWAGI</t>
  </si>
  <si>
    <t>BB03246508</t>
  </si>
  <si>
    <t>BB002843-09</t>
  </si>
  <si>
    <t>BA083004-09</t>
  </si>
  <si>
    <t>BA13301309</t>
  </si>
  <si>
    <t>186790/0</t>
  </si>
  <si>
    <t>BB011786-10</t>
  </si>
  <si>
    <t>BA166456-10</t>
  </si>
  <si>
    <t>37 licznik nr 00052016323  2009</t>
  </si>
  <si>
    <t>43!</t>
  </si>
  <si>
    <t>:107</t>
  </si>
  <si>
    <t>2084216/P</t>
  </si>
  <si>
    <t>RYCZAŁT 2011</t>
  </si>
  <si>
    <t>do legalizacji</t>
  </si>
  <si>
    <t>LEGALIZACJA  LICZNIKÓW  CO  5  LAT  - zgodnie   z  uchwałą  Zarzadu  ROD "ZACISZE"   z dnia</t>
  </si>
  <si>
    <t>ZGODNIE  Z  UCHWAŁĄ  NR. 45/2009 r PREZYDIUM KRAJOWEJ  RADY  PZD  Z  DNIA 31.03.2009 r</t>
  </si>
  <si>
    <t xml:space="preserve">ZA   WODĘ  I  PRĄD ,ICH  NIELEGALNY  POBÓR  LUB  BRAK  LEGALIZACJI  LICZNIKA  SĄ  </t>
  </si>
  <si>
    <t>RYCZAŁTOWEGO.</t>
  </si>
  <si>
    <t>ORAZ  WALNEGO  ZEBRANIA ROD "ZACISZE" Z DNIA 30.04.2011 r  ZALEGŁOŚCI  W  OPŁATACH,</t>
  </si>
  <si>
    <t>PODSTAWĄ  DO  ODŁĄCZENIA   OD  SIECI  I  PODSTAWĄ  DO  ROZLICZENIA  ZUŻYCIA</t>
  </si>
  <si>
    <r>
      <t xml:space="preserve">30.10.2010 r USTALONO  </t>
    </r>
    <r>
      <rPr>
        <b/>
        <sz val="10"/>
        <rFont val="Arial CE"/>
        <family val="0"/>
      </rPr>
      <t>TERMIN LEGALIZACJI  DO  DNIA  31.05  KAŻDEGO  ROKU</t>
    </r>
  </si>
  <si>
    <t>1.8-31.10.11</t>
  </si>
  <si>
    <t xml:space="preserve">Stan licznika Nr. 003625 R.O.D/Dz  -15.11.2011 r             </t>
  </si>
  <si>
    <t>Zużycie  wg licznika  zgodnie z fakturami do 31.07.11</t>
  </si>
  <si>
    <t>Zużycie  wg licznika  zgodnie z fakturami 31.07-15.11.11</t>
  </si>
  <si>
    <t>Łączne zużycie 25.10.10-15.11.11</t>
  </si>
  <si>
    <t>Ilość  wody  zużytej w  ROD "ZACISZE"  31.07-15.11.11</t>
  </si>
  <si>
    <t>BRAK LICZ</t>
  </si>
  <si>
    <t>RYCZAŁT</t>
  </si>
  <si>
    <t>Ilość  wody  zużytej w  ROD "ZACISZE"  28.10.10-31.07.11</t>
  </si>
  <si>
    <t>ŁACZNIE</t>
  </si>
  <si>
    <t xml:space="preserve">Stan licznika Nr. 003625 R.O.D/Dz - 31.07.2011 r                      </t>
  </si>
  <si>
    <t>Ryczałt doliczenie działki nr: 8,63,84,86,89,94</t>
  </si>
  <si>
    <r>
      <t>Ryczałt brak licznika 2x 22m</t>
    </r>
    <r>
      <rPr>
        <b/>
        <vertAlign val="superscript"/>
        <sz val="10"/>
        <rFont val="Arial CE"/>
        <family val="0"/>
      </rPr>
      <t>3</t>
    </r>
    <r>
      <rPr>
        <b/>
        <sz val="10"/>
        <rFont val="Arial CE"/>
        <family val="0"/>
      </rPr>
      <t xml:space="preserve"> działki nr: 43,77</t>
    </r>
  </si>
  <si>
    <t>Ryczałty: działki: 43, 60,77,85,96</t>
  </si>
  <si>
    <t xml:space="preserve">Ryczałty: działki: </t>
  </si>
  <si>
    <t>nr: 60</t>
  </si>
  <si>
    <t>Różnica - brak</t>
  </si>
  <si>
    <t xml:space="preserve">Wartość faktur za okres  01.08-15.11.2011             </t>
  </si>
  <si>
    <r>
      <t>Srednia  cena  za 1 m</t>
    </r>
    <r>
      <rPr>
        <b/>
        <vertAlign val="superscript"/>
        <sz val="10"/>
        <rFont val="Arial CE"/>
        <family val="0"/>
      </rPr>
      <t xml:space="preserve">3  </t>
    </r>
    <r>
      <rPr>
        <b/>
        <sz val="10"/>
        <rFont val="Arial CE"/>
        <family val="0"/>
      </rPr>
      <t xml:space="preserve">01.08-15.11.2011   </t>
    </r>
  </si>
  <si>
    <t xml:space="preserve">Wartość faktur za okres  25.10.10 -31.07.11             </t>
  </si>
  <si>
    <t>Wartość  opłaty  wodnej 2011</t>
  </si>
  <si>
    <t xml:space="preserve">Wartość za zużytą wodę  w okresie  25.10.10 -31.07.11             </t>
  </si>
  <si>
    <t xml:space="preserve">Wartość za zużytą wodę  w  okresie  01.08-15.11.2011             </t>
  </si>
  <si>
    <t>Na poczet opłaty  wodnej  2012</t>
  </si>
  <si>
    <t xml:space="preserve">Ilość wody zgodnie z fakturami 01.08-15.11.2011  </t>
  </si>
  <si>
    <t>WODOMIERZE</t>
  </si>
  <si>
    <t>ZAPOBIEGA WSZELKIEGO RODZAJU INGERENCJĄ  W JEGO PRACĘ, ZOBOWIĄZANI  SĄ</t>
  </si>
  <si>
    <t xml:space="preserve">WODOMIERZE OZNACZONE W TABELI "DO LEGALIZACJI" ORAZ WODOMIERZE BEZ SYSTEMU KTÓRY  </t>
  </si>
  <si>
    <t>DO JEGO WYMIANY    NA tz. WODOMIERZ  MOKROBIEŻNY  DO  31.05.2012 r</t>
  </si>
  <si>
    <r>
      <t xml:space="preserve">CENA 1 m </t>
    </r>
    <r>
      <rPr>
        <b/>
        <vertAlign val="superscript"/>
        <sz val="10"/>
        <rFont val="Arial CE"/>
        <family val="0"/>
      </rPr>
      <t>3</t>
    </r>
    <r>
      <rPr>
        <b/>
        <sz val="10"/>
        <rFont val="Arial CE"/>
        <family val="0"/>
      </rPr>
      <t xml:space="preserve">  WODY  ZA  OKRES ROZLICZENIOWY  4,04  ZŁ</t>
    </r>
  </si>
  <si>
    <t>Wrzosowo  10-12-2011 r</t>
  </si>
  <si>
    <t>ZA  OKRES  OD  01.08.2011 r  DO  15.11.2011 r</t>
  </si>
  <si>
    <t>WYKAZ   5//02//2011   NALEŻNOŚCI  Z  TYTUŁU  ZUŻYCIA  WODY</t>
  </si>
  <si>
    <t>termin  płatności  31.12.2011 r w  kasie  ROD "ZACISZE" -Wrzosowo lub na konto bankowe</t>
  </si>
  <si>
    <t>Ryczałt średnie działka nr.88 /19m : 3,5 x 7-5 m/</t>
  </si>
  <si>
    <t>CREDIT AGRICOLA   04  1940  1076  3068  2311  0000  0000</t>
  </si>
  <si>
    <t>Do Zapłaty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</si>
</sst>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\ &quot;zł&quot;"/>
    <numFmt numFmtId="166" formatCode="d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9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b/>
      <vertAlign val="superscript"/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0"/>
      <name val="Arial CE"/>
      <family val="2"/>
    </font>
    <font>
      <b/>
      <i/>
      <sz val="16"/>
      <name val="Arial CE"/>
      <family val="2"/>
    </font>
    <font>
      <b/>
      <i/>
      <sz val="10"/>
      <name val="Arial"/>
      <family val="2"/>
    </font>
    <font>
      <i/>
      <sz val="16"/>
      <name val="Arial CE"/>
      <family val="2"/>
    </font>
    <font>
      <b/>
      <i/>
      <sz val="8"/>
      <name val="Arial CE"/>
      <family val="2"/>
    </font>
    <font>
      <b/>
      <i/>
      <sz val="8"/>
      <name val="Arial"/>
      <family val="2"/>
    </font>
    <font>
      <b/>
      <i/>
      <sz val="14"/>
      <name val="Arial CE"/>
      <family val="2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ck"/>
      <top style="thick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1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2" fontId="2" fillId="0" borderId="0" xfId="0" applyNumberFormat="1" applyFont="1" applyAlignment="1">
      <alignment horizontal="right"/>
    </xf>
    <xf numFmtId="2" fontId="0" fillId="0" borderId="11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5" fillId="0" borderId="13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2" fontId="4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2" fontId="13" fillId="0" borderId="12" xfId="0" applyNumberFormat="1" applyFont="1" applyBorder="1" applyAlignment="1">
      <alignment/>
    </xf>
    <xf numFmtId="1" fontId="12" fillId="0" borderId="12" xfId="0" applyNumberFormat="1" applyFont="1" applyFill="1" applyBorder="1" applyAlignment="1">
      <alignment horizontal="right"/>
    </xf>
    <xf numFmtId="0" fontId="14" fillId="0" borderId="12" xfId="0" applyFont="1" applyBorder="1" applyAlignment="1">
      <alignment horizontal="right"/>
    </xf>
    <xf numFmtId="1" fontId="12" fillId="0" borderId="12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1" fontId="12" fillId="0" borderId="20" xfId="0" applyNumberFormat="1" applyFont="1" applyBorder="1" applyAlignment="1">
      <alignment horizontal="right"/>
    </xf>
    <xf numFmtId="0" fontId="13" fillId="0" borderId="20" xfId="0" applyFont="1" applyBorder="1" applyAlignment="1">
      <alignment horizontal="right"/>
    </xf>
    <xf numFmtId="2" fontId="13" fillId="0" borderId="20" xfId="0" applyNumberFormat="1" applyFont="1" applyBorder="1" applyAlignment="1">
      <alignment/>
    </xf>
    <xf numFmtId="2" fontId="6" fillId="0" borderId="20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0" fontId="6" fillId="0" borderId="21" xfId="0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right"/>
    </xf>
    <xf numFmtId="0" fontId="13" fillId="0" borderId="22" xfId="0" applyFont="1" applyBorder="1" applyAlignment="1">
      <alignment horizontal="right"/>
    </xf>
    <xf numFmtId="2" fontId="13" fillId="0" borderId="22" xfId="0" applyNumberFormat="1" applyFont="1" applyBorder="1" applyAlignment="1">
      <alignment/>
    </xf>
    <xf numFmtId="0" fontId="6" fillId="0" borderId="22" xfId="0" applyFont="1" applyBorder="1" applyAlignment="1">
      <alignment horizontal="center" vertical="center"/>
    </xf>
    <xf numFmtId="2" fontId="7" fillId="0" borderId="22" xfId="0" applyNumberFormat="1" applyFont="1" applyBorder="1" applyAlignment="1">
      <alignment/>
    </xf>
    <xf numFmtId="0" fontId="0" fillId="0" borderId="5" xfId="0" applyFill="1" applyBorder="1" applyAlignment="1">
      <alignment horizontal="left" vertical="center"/>
    </xf>
    <xf numFmtId="2" fontId="16" fillId="0" borderId="12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right" vertical="center"/>
    </xf>
    <xf numFmtId="2" fontId="1" fillId="0" borderId="22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0" fontId="13" fillId="0" borderId="12" xfId="0" applyFont="1" applyFill="1" applyBorder="1" applyAlignment="1">
      <alignment horizontal="right"/>
    </xf>
    <xf numFmtId="4" fontId="6" fillId="0" borderId="22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2" fontId="13" fillId="0" borderId="25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0" fontId="17" fillId="0" borderId="0" xfId="0" applyFont="1" applyAlignment="1">
      <alignment horizontal="center" vertical="center"/>
    </xf>
    <xf numFmtId="2" fontId="4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7" fillId="0" borderId="0" xfId="0" applyFont="1" applyBorder="1" applyAlignment="1">
      <alignment/>
    </xf>
    <xf numFmtId="1" fontId="6" fillId="0" borderId="20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0" fontId="10" fillId="0" borderId="12" xfId="0" applyFont="1" applyBorder="1" applyAlignment="1">
      <alignment horizontal="center" vertical="center"/>
    </xf>
    <xf numFmtId="4" fontId="10" fillId="0" borderId="12" xfId="0" applyNumberFormat="1" applyFont="1" applyBorder="1" applyAlignment="1">
      <alignment/>
    </xf>
    <xf numFmtId="2" fontId="10" fillId="0" borderId="12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1" fontId="15" fillId="0" borderId="13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0" fillId="0" borderId="12" xfId="0" applyFont="1" applyBorder="1" applyAlignment="1">
      <alignment/>
    </xf>
    <xf numFmtId="4" fontId="5" fillId="0" borderId="27" xfId="0" applyNumberFormat="1" applyFont="1" applyBorder="1" applyAlignment="1">
      <alignment/>
    </xf>
    <xf numFmtId="2" fontId="16" fillId="0" borderId="20" xfId="0" applyNumberFormat="1" applyFont="1" applyBorder="1" applyAlignment="1">
      <alignment/>
    </xf>
    <xf numFmtId="2" fontId="16" fillId="0" borderId="22" xfId="0" applyNumberFormat="1" applyFont="1" applyBorder="1" applyAlignment="1">
      <alignment/>
    </xf>
    <xf numFmtId="2" fontId="23" fillId="0" borderId="12" xfId="0" applyNumberFormat="1" applyFont="1" applyBorder="1" applyAlignment="1">
      <alignment/>
    </xf>
    <xf numFmtId="2" fontId="24" fillId="0" borderId="12" xfId="0" applyNumberFormat="1" applyFont="1" applyBorder="1" applyAlignment="1">
      <alignment/>
    </xf>
    <xf numFmtId="0" fontId="22" fillId="0" borderId="12" xfId="0" applyFont="1" applyBorder="1" applyAlignment="1">
      <alignment horizontal="center" vertical="center"/>
    </xf>
    <xf numFmtId="4" fontId="22" fillId="0" borderId="12" xfId="0" applyNumberFormat="1" applyFont="1" applyBorder="1" applyAlignment="1">
      <alignment/>
    </xf>
    <xf numFmtId="4" fontId="25" fillId="0" borderId="13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1" fontId="26" fillId="0" borderId="12" xfId="0" applyNumberFormat="1" applyFont="1" applyBorder="1" applyAlignment="1">
      <alignment horizontal="right"/>
    </xf>
    <xf numFmtId="0" fontId="23" fillId="0" borderId="12" xfId="0" applyFont="1" applyBorder="1" applyAlignment="1">
      <alignment horizontal="right"/>
    </xf>
    <xf numFmtId="2" fontId="26" fillId="0" borderId="12" xfId="0" applyNumberFormat="1" applyFont="1" applyBorder="1" applyAlignment="1">
      <alignment/>
    </xf>
    <xf numFmtId="2" fontId="27" fillId="0" borderId="12" xfId="0" applyNumberFormat="1" applyFont="1" applyBorder="1" applyAlignment="1">
      <alignment/>
    </xf>
    <xf numFmtId="0" fontId="2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2" fontId="4" fillId="0" borderId="0" xfId="0" applyNumberFormat="1" applyFont="1" applyBorder="1" applyAlignment="1">
      <alignment/>
    </xf>
    <xf numFmtId="0" fontId="13" fillId="0" borderId="25" xfId="0" applyFont="1" applyBorder="1" applyAlignment="1">
      <alignment/>
    </xf>
    <xf numFmtId="2" fontId="0" fillId="0" borderId="25" xfId="0" applyNumberFormat="1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1" fontId="15" fillId="0" borderId="12" xfId="0" applyNumberFormat="1" applyFont="1" applyBorder="1" applyAlignment="1">
      <alignment horizontal="right"/>
    </xf>
    <xf numFmtId="0" fontId="16" fillId="0" borderId="12" xfId="0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2" fontId="28" fillId="0" borderId="0" xfId="0" applyNumberFormat="1" applyFont="1" applyBorder="1" applyAlignment="1">
      <alignment/>
    </xf>
    <xf numFmtId="8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2" fontId="2" fillId="0" borderId="25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2"/>
  <sheetViews>
    <sheetView tabSelected="1" zoomScaleSheetLayoutView="100" workbookViewId="0" topLeftCell="A112">
      <selection activeCell="A182" sqref="A182:IV188"/>
    </sheetView>
  </sheetViews>
  <sheetFormatPr defaultColWidth="9.00390625" defaultRowHeight="12.75"/>
  <cols>
    <col min="1" max="1" width="0.12890625" style="0" customWidth="1"/>
    <col min="2" max="2" width="5.75390625" style="33" customWidth="1"/>
    <col min="3" max="3" width="9.625" style="0" customWidth="1"/>
    <col min="4" max="4" width="5.625" style="5" customWidth="1"/>
    <col min="5" max="6" width="6.625" style="3" customWidth="1"/>
    <col min="8" max="8" width="7.375" style="0" customWidth="1"/>
    <col min="9" max="9" width="8.75390625" style="0" customWidth="1"/>
    <col min="10" max="10" width="10.375" style="0" customWidth="1"/>
    <col min="11" max="11" width="0.2421875" style="3" hidden="1" customWidth="1"/>
    <col min="12" max="12" width="6.375" style="26" customWidth="1"/>
    <col min="13" max="13" width="0.2421875" style="3" hidden="1" customWidth="1"/>
    <col min="14" max="14" width="9.00390625" style="9" customWidth="1"/>
    <col min="15" max="15" width="0.74609375" style="9" hidden="1" customWidth="1"/>
    <col min="16" max="16" width="11.125" style="4" customWidth="1"/>
    <col min="18" max="18" width="9.25390625" style="0" customWidth="1"/>
    <col min="19" max="19" width="8.75390625" style="0" customWidth="1"/>
    <col min="20" max="20" width="9.75390625" style="0" customWidth="1"/>
    <col min="21" max="21" width="9.00390625" style="0" customWidth="1"/>
    <col min="22" max="25" width="9.125" style="0" hidden="1" customWidth="1"/>
  </cols>
  <sheetData>
    <row r="1" spans="3:12" ht="20.25">
      <c r="C1" s="33"/>
      <c r="D1" s="110"/>
      <c r="E1"/>
      <c r="F1"/>
      <c r="L1" s="26" t="s">
        <v>120</v>
      </c>
    </row>
    <row r="2" spans="2:6" ht="15.75">
      <c r="B2" s="111"/>
      <c r="D2"/>
      <c r="E2"/>
      <c r="F2"/>
    </row>
    <row r="3" spans="2:6" ht="15.75">
      <c r="B3" s="111"/>
      <c r="D3" s="9" t="s">
        <v>122</v>
      </c>
      <c r="E3"/>
      <c r="F3"/>
    </row>
    <row r="4" spans="2:10" ht="15.75">
      <c r="B4" s="111"/>
      <c r="D4" s="9" t="s">
        <v>121</v>
      </c>
      <c r="E4" s="9"/>
      <c r="F4" s="9"/>
      <c r="G4" s="9"/>
      <c r="H4" s="9"/>
      <c r="I4" s="9"/>
      <c r="J4" s="9"/>
    </row>
    <row r="5" spans="2:10" ht="15.75">
      <c r="B5" s="112"/>
      <c r="D5" s="9" t="s">
        <v>123</v>
      </c>
      <c r="E5" s="9"/>
      <c r="F5" s="9"/>
      <c r="G5" s="9"/>
      <c r="H5" s="9"/>
      <c r="I5" s="9"/>
      <c r="J5" s="9"/>
    </row>
    <row r="6" spans="2:10" ht="15.75">
      <c r="B6" s="113"/>
      <c r="D6" s="9" t="s">
        <v>125</v>
      </c>
      <c r="E6" s="9"/>
      <c r="F6" s="9"/>
      <c r="G6" s="9"/>
      <c r="H6" s="9"/>
      <c r="I6" s="9"/>
      <c r="J6" s="9"/>
    </row>
    <row r="7" spans="2:10" ht="15.75">
      <c r="B7" s="112"/>
      <c r="D7" s="9"/>
      <c r="E7" s="9"/>
      <c r="F7" s="9"/>
      <c r="G7" s="9"/>
      <c r="H7" s="9"/>
      <c r="I7" s="9"/>
      <c r="J7" s="9"/>
    </row>
    <row r="8" spans="2:10" ht="15.75">
      <c r="B8" s="112"/>
      <c r="D8" s="9" t="s">
        <v>119</v>
      </c>
      <c r="E8" s="9"/>
      <c r="F8" s="9"/>
      <c r="G8" s="9"/>
      <c r="H8" s="9"/>
      <c r="I8" s="9"/>
      <c r="J8" s="9"/>
    </row>
    <row r="9" spans="2:6" ht="15.75">
      <c r="B9" s="112"/>
      <c r="D9"/>
      <c r="E9"/>
      <c r="F9"/>
    </row>
    <row r="10" spans="2:6" ht="15.75">
      <c r="B10" s="111"/>
      <c r="C10" t="s">
        <v>83</v>
      </c>
      <c r="D10"/>
      <c r="E10"/>
      <c r="F10"/>
    </row>
    <row r="11" ht="18">
      <c r="C11" t="s">
        <v>89</v>
      </c>
    </row>
    <row r="12" ht="10.5" customHeight="1"/>
    <row r="13" spans="3:16" ht="18">
      <c r="C13" s="9" t="s">
        <v>117</v>
      </c>
      <c r="D13" s="169"/>
      <c r="E13" s="27"/>
      <c r="F13" s="27"/>
      <c r="G13" s="9"/>
      <c r="H13" s="9"/>
      <c r="I13" s="9"/>
      <c r="J13" s="9"/>
      <c r="K13" s="27"/>
      <c r="L13" s="170"/>
      <c r="M13" s="27"/>
      <c r="P13" s="9"/>
    </row>
    <row r="14" spans="3:16" ht="18">
      <c r="C14" s="9" t="s">
        <v>116</v>
      </c>
      <c r="D14" s="169"/>
      <c r="E14" s="27"/>
      <c r="F14" s="27"/>
      <c r="G14" s="9"/>
      <c r="H14" s="9"/>
      <c r="I14" s="9"/>
      <c r="J14" s="9"/>
      <c r="K14" s="27"/>
      <c r="L14" s="170"/>
      <c r="M14" s="27"/>
      <c r="P14" s="9"/>
    </row>
    <row r="15" spans="3:16" ht="18">
      <c r="C15" s="9" t="s">
        <v>118</v>
      </c>
      <c r="D15" s="169"/>
      <c r="E15" s="27"/>
      <c r="F15" s="27"/>
      <c r="G15" s="9"/>
      <c r="H15" s="9"/>
      <c r="I15" s="9"/>
      <c r="J15" s="9"/>
      <c r="K15" s="27"/>
      <c r="L15" s="170"/>
      <c r="M15" s="27"/>
      <c r="P15" s="9"/>
    </row>
    <row r="16" spans="3:16" ht="18">
      <c r="C16" s="9"/>
      <c r="D16" s="169"/>
      <c r="E16" s="27"/>
      <c r="F16" s="27"/>
      <c r="G16" s="9"/>
      <c r="H16" s="9"/>
      <c r="I16" s="9"/>
      <c r="J16" s="9"/>
      <c r="K16" s="27"/>
      <c r="L16" s="170"/>
      <c r="M16" s="27"/>
      <c r="P16" s="9"/>
    </row>
    <row r="17" spans="3:16" ht="18">
      <c r="C17" s="172" t="s">
        <v>84</v>
      </c>
      <c r="D17" s="173"/>
      <c r="E17" s="174"/>
      <c r="F17" s="174"/>
      <c r="G17" s="172"/>
      <c r="H17" s="172"/>
      <c r="I17" s="172"/>
      <c r="J17" s="172"/>
      <c r="K17" s="174"/>
      <c r="L17" s="175"/>
      <c r="M17" s="174"/>
      <c r="N17" s="51"/>
      <c r="O17" s="51"/>
      <c r="P17" s="51"/>
    </row>
    <row r="18" spans="3:16" ht="18">
      <c r="C18" s="172" t="s">
        <v>87</v>
      </c>
      <c r="D18" s="173"/>
      <c r="E18" s="174"/>
      <c r="F18" s="174"/>
      <c r="G18" s="172"/>
      <c r="H18" s="172"/>
      <c r="I18" s="172"/>
      <c r="J18" s="172"/>
      <c r="K18" s="174"/>
      <c r="L18" s="175"/>
      <c r="M18" s="174"/>
      <c r="N18" s="51"/>
      <c r="O18" s="51"/>
      <c r="P18" s="51"/>
    </row>
    <row r="19" spans="3:26" ht="18">
      <c r="C19" s="172" t="s">
        <v>85</v>
      </c>
      <c r="D19" s="173"/>
      <c r="E19" s="174"/>
      <c r="F19" s="174"/>
      <c r="G19" s="172"/>
      <c r="H19" s="172"/>
      <c r="I19" s="172"/>
      <c r="J19" s="172"/>
      <c r="K19" s="174"/>
      <c r="L19" s="175"/>
      <c r="M19" s="174"/>
      <c r="N19" s="51"/>
      <c r="O19" s="51"/>
      <c r="P19" s="51"/>
      <c r="S19" s="2"/>
      <c r="T19" s="2"/>
      <c r="U19" s="2"/>
      <c r="V19" s="2"/>
      <c r="W19" s="2"/>
      <c r="X19" s="2"/>
      <c r="Y19" s="2"/>
      <c r="Z19" s="2"/>
    </row>
    <row r="20" spans="3:26" ht="18">
      <c r="C20" s="172" t="s">
        <v>88</v>
      </c>
      <c r="D20" s="173"/>
      <c r="E20" s="174"/>
      <c r="F20" s="174"/>
      <c r="G20" s="172"/>
      <c r="H20" s="172"/>
      <c r="I20" s="172"/>
      <c r="J20" s="172"/>
      <c r="K20" s="174"/>
      <c r="L20" s="175"/>
      <c r="M20" s="174"/>
      <c r="N20" s="51"/>
      <c r="O20" s="51"/>
      <c r="P20" s="51"/>
      <c r="S20" s="2"/>
      <c r="T20" s="2"/>
      <c r="U20" s="2"/>
      <c r="V20" s="2"/>
      <c r="W20" s="2"/>
      <c r="X20" s="2"/>
      <c r="Y20" s="2"/>
      <c r="Z20" s="2"/>
    </row>
    <row r="21" spans="3:26" ht="18">
      <c r="C21" s="172" t="s">
        <v>86</v>
      </c>
      <c r="D21" s="173"/>
      <c r="E21" s="174"/>
      <c r="F21" s="174"/>
      <c r="G21" s="172"/>
      <c r="H21" s="172"/>
      <c r="I21" s="172"/>
      <c r="J21" s="172"/>
      <c r="K21" s="174"/>
      <c r="L21" s="175"/>
      <c r="M21" s="174"/>
      <c r="N21" s="51"/>
      <c r="O21" s="51"/>
      <c r="P21" s="51"/>
      <c r="S21" s="2"/>
      <c r="T21" s="2"/>
      <c r="U21" s="2"/>
      <c r="V21" s="2"/>
      <c r="W21" s="2"/>
      <c r="X21" s="2"/>
      <c r="Y21" s="2"/>
      <c r="Z21" s="2"/>
    </row>
    <row r="22" spans="19:26" ht="18.75" thickBot="1">
      <c r="S22" s="2"/>
      <c r="T22" s="2"/>
      <c r="U22" s="2"/>
      <c r="V22" s="2"/>
      <c r="W22" s="2"/>
      <c r="X22" s="2"/>
      <c r="Y22" s="2"/>
      <c r="Z22" s="2"/>
    </row>
    <row r="23" spans="1:26" s="1" customFormat="1" ht="17.25" customHeight="1" thickTop="1">
      <c r="A23" s="28" t="s">
        <v>35</v>
      </c>
      <c r="B23" s="29" t="s">
        <v>37</v>
      </c>
      <c r="C23" s="30" t="s">
        <v>38</v>
      </c>
      <c r="D23" s="30" t="s">
        <v>40</v>
      </c>
      <c r="E23" s="31" t="s">
        <v>41</v>
      </c>
      <c r="F23" s="31" t="s">
        <v>41</v>
      </c>
      <c r="G23" s="30" t="s">
        <v>44</v>
      </c>
      <c r="H23" s="30" t="s">
        <v>96</v>
      </c>
      <c r="I23" s="30" t="s">
        <v>99</v>
      </c>
      <c r="J23" s="30" t="s">
        <v>126</v>
      </c>
      <c r="K23" s="31" t="s">
        <v>52</v>
      </c>
      <c r="L23" s="66" t="s">
        <v>37</v>
      </c>
      <c r="M23" s="31"/>
      <c r="N23" s="67" t="s">
        <v>50</v>
      </c>
      <c r="O23" s="67"/>
      <c r="P23" s="68" t="s">
        <v>69</v>
      </c>
      <c r="R23" s="108"/>
      <c r="S23" s="182"/>
      <c r="T23" s="182"/>
      <c r="U23" s="182"/>
      <c r="V23" s="182"/>
      <c r="W23" s="182"/>
      <c r="X23" s="182"/>
      <c r="Y23" s="182"/>
      <c r="Z23" s="182"/>
    </row>
    <row r="24" spans="1:26" s="1" customFormat="1" ht="15.75" customHeight="1" thickBot="1">
      <c r="A24" s="32" t="s">
        <v>36</v>
      </c>
      <c r="B24" s="94" t="s">
        <v>56</v>
      </c>
      <c r="C24" s="95" t="s">
        <v>39</v>
      </c>
      <c r="D24" s="96" t="s">
        <v>66</v>
      </c>
      <c r="E24" s="97" t="s">
        <v>46</v>
      </c>
      <c r="F24" s="97" t="s">
        <v>47</v>
      </c>
      <c r="G24" s="95" t="s">
        <v>90</v>
      </c>
      <c r="H24" s="95" t="s">
        <v>97</v>
      </c>
      <c r="I24" s="95" t="s">
        <v>90</v>
      </c>
      <c r="J24" s="95"/>
      <c r="K24" s="97"/>
      <c r="L24" s="99" t="s">
        <v>56</v>
      </c>
      <c r="M24" s="97"/>
      <c r="N24" s="98" t="s">
        <v>51</v>
      </c>
      <c r="O24" s="98"/>
      <c r="P24" s="100" t="s">
        <v>115</v>
      </c>
      <c r="S24" s="182"/>
      <c r="T24" s="182"/>
      <c r="U24" s="182"/>
      <c r="V24" s="182"/>
      <c r="W24" s="182"/>
      <c r="X24" s="182"/>
      <c r="Y24" s="182"/>
      <c r="Z24" s="182"/>
    </row>
    <row r="25" spans="1:26" s="9" customFormat="1" ht="18" customHeight="1" thickTop="1">
      <c r="A25" s="12"/>
      <c r="B25" s="78">
        <v>1</v>
      </c>
      <c r="C25" s="79">
        <v>5502496</v>
      </c>
      <c r="D25" s="80">
        <v>2006</v>
      </c>
      <c r="E25" s="81">
        <v>61</v>
      </c>
      <c r="F25" s="81">
        <v>63</v>
      </c>
      <c r="G25" s="129">
        <f aca="true" t="shared" si="0" ref="G25:G66">SUM(F25-E25)</f>
        <v>2</v>
      </c>
      <c r="H25" s="81"/>
      <c r="I25" s="81">
        <f>SUM(G25:H25)</f>
        <v>2</v>
      </c>
      <c r="J25" s="129">
        <f>SUM(I25*4.04)</f>
        <v>8.08</v>
      </c>
      <c r="K25" s="82"/>
      <c r="L25" s="115">
        <v>1</v>
      </c>
      <c r="M25" s="82"/>
      <c r="N25" s="83"/>
      <c r="O25" s="84"/>
      <c r="P25" s="107" t="s">
        <v>82</v>
      </c>
      <c r="Q25" s="51"/>
      <c r="S25" s="42"/>
      <c r="T25" s="42"/>
      <c r="U25" s="42"/>
      <c r="V25" s="42"/>
      <c r="W25" s="42"/>
      <c r="X25" s="42"/>
      <c r="Y25" s="42"/>
      <c r="Z25" s="42"/>
    </row>
    <row r="26" spans="1:26" ht="18" customHeight="1">
      <c r="A26" s="13"/>
      <c r="B26" s="34">
        <v>2</v>
      </c>
      <c r="C26" s="70">
        <v>4992679</v>
      </c>
      <c r="D26" s="71">
        <v>2011</v>
      </c>
      <c r="E26" s="72">
        <v>13</v>
      </c>
      <c r="F26" s="72">
        <v>16</v>
      </c>
      <c r="G26" s="92">
        <f t="shared" si="0"/>
        <v>3</v>
      </c>
      <c r="H26" s="72"/>
      <c r="I26" s="72">
        <f aca="true" t="shared" si="1" ref="I26:I89">SUM(G26:H26)</f>
        <v>3</v>
      </c>
      <c r="J26" s="92">
        <f aca="true" t="shared" si="2" ref="J26:J89">SUM(I26*4.04)</f>
        <v>12.120000000000001</v>
      </c>
      <c r="K26" s="40"/>
      <c r="L26" s="116">
        <v>2</v>
      </c>
      <c r="M26" s="40"/>
      <c r="N26" s="117"/>
      <c r="O26" s="117"/>
      <c r="P26" s="44"/>
      <c r="Q26" s="41"/>
      <c r="R26" s="41"/>
      <c r="S26" s="2"/>
      <c r="T26" s="2"/>
      <c r="U26" s="2"/>
      <c r="V26" s="2"/>
      <c r="W26" s="2"/>
      <c r="X26" s="2"/>
      <c r="Y26" s="2"/>
      <c r="Z26" s="2"/>
    </row>
    <row r="27" spans="1:26" s="9" customFormat="1" ht="17.25" customHeight="1">
      <c r="A27" s="17"/>
      <c r="B27" s="34">
        <v>3</v>
      </c>
      <c r="C27" s="70">
        <v>5769772</v>
      </c>
      <c r="D27" s="71">
        <v>2010</v>
      </c>
      <c r="E27" s="72">
        <v>31</v>
      </c>
      <c r="F27" s="72">
        <v>35</v>
      </c>
      <c r="G27" s="92">
        <f t="shared" si="0"/>
        <v>4</v>
      </c>
      <c r="H27" s="72"/>
      <c r="I27" s="72">
        <f t="shared" si="1"/>
        <v>4</v>
      </c>
      <c r="J27" s="92">
        <f t="shared" si="2"/>
        <v>16.16</v>
      </c>
      <c r="K27" s="40"/>
      <c r="L27" s="69">
        <v>3</v>
      </c>
      <c r="M27" s="40"/>
      <c r="N27" s="39"/>
      <c r="O27" s="45"/>
      <c r="P27" s="46"/>
      <c r="S27" s="42"/>
      <c r="T27" s="42"/>
      <c r="U27" s="42"/>
      <c r="V27" s="42"/>
      <c r="W27" s="42"/>
      <c r="X27" s="42"/>
      <c r="Y27" s="42"/>
      <c r="Z27" s="42"/>
    </row>
    <row r="28" spans="1:26" ht="18.75" customHeight="1">
      <c r="A28" s="15" t="s">
        <v>45</v>
      </c>
      <c r="B28" s="35">
        <v>4</v>
      </c>
      <c r="C28" s="70">
        <v>5859222</v>
      </c>
      <c r="D28" s="101">
        <v>2006</v>
      </c>
      <c r="E28" s="72">
        <v>94</v>
      </c>
      <c r="F28" s="72">
        <v>94</v>
      </c>
      <c r="G28" s="92">
        <f t="shared" si="0"/>
        <v>0</v>
      </c>
      <c r="H28" s="72"/>
      <c r="I28" s="72">
        <f t="shared" si="1"/>
        <v>0</v>
      </c>
      <c r="J28" s="92">
        <f t="shared" si="2"/>
        <v>0</v>
      </c>
      <c r="K28" s="38"/>
      <c r="L28" s="69">
        <v>4</v>
      </c>
      <c r="M28" s="38"/>
      <c r="N28" s="39">
        <v>80</v>
      </c>
      <c r="O28" s="45"/>
      <c r="P28" s="93" t="s">
        <v>82</v>
      </c>
      <c r="S28" s="2"/>
      <c r="T28" s="2"/>
      <c r="U28" s="2"/>
      <c r="V28" s="2"/>
      <c r="W28" s="2"/>
      <c r="X28" s="2"/>
      <c r="Y28" s="2"/>
      <c r="Z28" s="2"/>
    </row>
    <row r="29" spans="1:26" s="9" customFormat="1" ht="17.25" customHeight="1">
      <c r="A29" s="52"/>
      <c r="B29" s="34">
        <v>5</v>
      </c>
      <c r="C29" s="70" t="s">
        <v>73</v>
      </c>
      <c r="D29" s="71">
        <v>2010</v>
      </c>
      <c r="E29" s="72">
        <v>21</v>
      </c>
      <c r="F29" s="72">
        <v>21</v>
      </c>
      <c r="G29" s="92">
        <f t="shared" si="0"/>
        <v>0</v>
      </c>
      <c r="H29" s="72"/>
      <c r="I29" s="72">
        <f t="shared" si="1"/>
        <v>0</v>
      </c>
      <c r="J29" s="92">
        <f t="shared" si="2"/>
        <v>0</v>
      </c>
      <c r="K29" s="40"/>
      <c r="L29" s="69">
        <v>5</v>
      </c>
      <c r="M29" s="40"/>
      <c r="N29" s="39"/>
      <c r="O29" s="45"/>
      <c r="P29" s="46"/>
      <c r="S29" s="42"/>
      <c r="T29" s="42"/>
      <c r="U29" s="42"/>
      <c r="V29" s="42"/>
      <c r="W29" s="42"/>
      <c r="X29" s="42"/>
      <c r="Y29" s="42"/>
      <c r="Z29" s="42"/>
    </row>
    <row r="30" spans="1:26" ht="18" customHeight="1">
      <c r="A30" s="13" t="s">
        <v>0</v>
      </c>
      <c r="B30" s="34">
        <v>6</v>
      </c>
      <c r="C30" s="70">
        <v>5501326</v>
      </c>
      <c r="D30" s="71">
        <v>2006</v>
      </c>
      <c r="E30" s="72">
        <v>15</v>
      </c>
      <c r="F30" s="72">
        <v>16</v>
      </c>
      <c r="G30" s="92">
        <f t="shared" si="0"/>
        <v>1</v>
      </c>
      <c r="H30" s="72"/>
      <c r="I30" s="72">
        <f t="shared" si="1"/>
        <v>1</v>
      </c>
      <c r="J30" s="92">
        <f t="shared" si="2"/>
        <v>4.04</v>
      </c>
      <c r="K30" s="38"/>
      <c r="L30" s="69">
        <v>6</v>
      </c>
      <c r="M30" s="38"/>
      <c r="N30" s="39"/>
      <c r="O30" s="45"/>
      <c r="P30" s="93" t="s">
        <v>82</v>
      </c>
      <c r="S30" s="2"/>
      <c r="T30" s="2"/>
      <c r="U30" s="2"/>
      <c r="V30" s="2"/>
      <c r="W30" s="2"/>
      <c r="X30" s="2"/>
      <c r="Y30" s="2"/>
      <c r="Z30" s="2"/>
    </row>
    <row r="31" spans="1:16" s="9" customFormat="1" ht="18" customHeight="1">
      <c r="A31" s="14" t="s">
        <v>1</v>
      </c>
      <c r="B31" s="143">
        <v>7</v>
      </c>
      <c r="C31" s="70">
        <v>6082064</v>
      </c>
      <c r="D31" s="71">
        <v>2006</v>
      </c>
      <c r="E31" s="72">
        <v>39</v>
      </c>
      <c r="F31" s="72">
        <v>43</v>
      </c>
      <c r="G31" s="92">
        <f t="shared" si="0"/>
        <v>4</v>
      </c>
      <c r="H31" s="92"/>
      <c r="I31" s="72">
        <f t="shared" si="1"/>
        <v>4</v>
      </c>
      <c r="J31" s="92">
        <f t="shared" si="2"/>
        <v>16.16</v>
      </c>
      <c r="K31" s="40"/>
      <c r="L31" s="69">
        <v>7</v>
      </c>
      <c r="M31" s="40"/>
      <c r="N31" s="39">
        <v>80</v>
      </c>
      <c r="O31" s="45"/>
      <c r="P31" s="93" t="s">
        <v>82</v>
      </c>
    </row>
    <row r="32" spans="1:16" ht="18" customHeight="1">
      <c r="A32" s="16"/>
      <c r="B32" s="34">
        <v>8</v>
      </c>
      <c r="C32" s="70">
        <v>1020230233</v>
      </c>
      <c r="D32" s="71">
        <v>2011</v>
      </c>
      <c r="E32" s="72">
        <v>11</v>
      </c>
      <c r="F32" s="72">
        <v>19</v>
      </c>
      <c r="G32" s="92">
        <f t="shared" si="0"/>
        <v>8</v>
      </c>
      <c r="H32" s="92">
        <v>8</v>
      </c>
      <c r="I32" s="72">
        <f t="shared" si="1"/>
        <v>16</v>
      </c>
      <c r="J32" s="92">
        <f t="shared" si="2"/>
        <v>64.64</v>
      </c>
      <c r="K32" s="40"/>
      <c r="L32" s="69">
        <v>8</v>
      </c>
      <c r="M32" s="40"/>
      <c r="N32" s="39"/>
      <c r="O32" s="45"/>
      <c r="P32" s="44"/>
    </row>
    <row r="33" spans="1:16" s="9" customFormat="1" ht="18" customHeight="1">
      <c r="A33" s="14"/>
      <c r="B33" s="34">
        <v>9</v>
      </c>
      <c r="C33" s="70">
        <v>8313129</v>
      </c>
      <c r="D33" s="71">
        <v>2011</v>
      </c>
      <c r="E33" s="72">
        <v>8</v>
      </c>
      <c r="F33" s="72">
        <v>10</v>
      </c>
      <c r="G33" s="92">
        <f t="shared" si="0"/>
        <v>2</v>
      </c>
      <c r="H33" s="72"/>
      <c r="I33" s="72">
        <f t="shared" si="1"/>
        <v>2</v>
      </c>
      <c r="J33" s="92">
        <f t="shared" si="2"/>
        <v>8.08</v>
      </c>
      <c r="K33" s="40"/>
      <c r="L33" s="69">
        <v>9</v>
      </c>
      <c r="M33" s="40"/>
      <c r="N33" s="39"/>
      <c r="O33" s="45"/>
      <c r="P33" s="46"/>
    </row>
    <row r="34" spans="1:16" ht="18" customHeight="1">
      <c r="A34" s="16" t="s">
        <v>13</v>
      </c>
      <c r="B34" s="34">
        <v>10</v>
      </c>
      <c r="C34" s="73">
        <v>2102346</v>
      </c>
      <c r="D34" s="71">
        <v>2008</v>
      </c>
      <c r="E34" s="72">
        <v>23</v>
      </c>
      <c r="F34" s="72">
        <v>25</v>
      </c>
      <c r="G34" s="92">
        <f t="shared" si="0"/>
        <v>2</v>
      </c>
      <c r="H34" s="72"/>
      <c r="I34" s="72">
        <f t="shared" si="1"/>
        <v>2</v>
      </c>
      <c r="J34" s="92">
        <f t="shared" si="2"/>
        <v>8.08</v>
      </c>
      <c r="K34" s="38"/>
      <c r="L34" s="69">
        <v>10</v>
      </c>
      <c r="M34" s="38"/>
      <c r="N34" s="39"/>
      <c r="O34" s="45"/>
      <c r="P34" s="46"/>
    </row>
    <row r="35" spans="1:16" s="9" customFormat="1" ht="18" customHeight="1">
      <c r="A35" s="14"/>
      <c r="B35" s="34">
        <v>11</v>
      </c>
      <c r="C35" s="70">
        <v>35194609</v>
      </c>
      <c r="D35" s="71">
        <v>2009</v>
      </c>
      <c r="E35" s="72">
        <v>21</v>
      </c>
      <c r="F35" s="72">
        <v>29</v>
      </c>
      <c r="G35" s="92">
        <f t="shared" si="0"/>
        <v>8</v>
      </c>
      <c r="H35" s="72"/>
      <c r="I35" s="72">
        <f t="shared" si="1"/>
        <v>8</v>
      </c>
      <c r="J35" s="92">
        <f t="shared" si="2"/>
        <v>32.32</v>
      </c>
      <c r="K35" s="40"/>
      <c r="L35" s="69">
        <v>11</v>
      </c>
      <c r="M35" s="40"/>
      <c r="N35" s="39">
        <v>80</v>
      </c>
      <c r="O35" s="45"/>
      <c r="P35" s="44"/>
    </row>
    <row r="36" spans="1:16" ht="18" customHeight="1">
      <c r="A36" s="16" t="s">
        <v>42</v>
      </c>
      <c r="B36" s="34">
        <v>12</v>
      </c>
      <c r="C36" s="70" t="s">
        <v>64</v>
      </c>
      <c r="D36" s="71">
        <v>2006</v>
      </c>
      <c r="E36" s="72">
        <v>23</v>
      </c>
      <c r="F36" s="72">
        <v>24</v>
      </c>
      <c r="G36" s="92">
        <f t="shared" si="0"/>
        <v>1</v>
      </c>
      <c r="H36" s="72"/>
      <c r="I36" s="72">
        <f t="shared" si="1"/>
        <v>1</v>
      </c>
      <c r="J36" s="92">
        <f t="shared" si="2"/>
        <v>4.04</v>
      </c>
      <c r="K36" s="38"/>
      <c r="L36" s="69">
        <v>12</v>
      </c>
      <c r="M36" s="38"/>
      <c r="N36" s="39">
        <v>80</v>
      </c>
      <c r="O36" s="45"/>
      <c r="P36" s="93" t="s">
        <v>82</v>
      </c>
    </row>
    <row r="37" spans="1:16" s="11" customFormat="1" ht="18" customHeight="1">
      <c r="A37" s="14"/>
      <c r="B37" s="34">
        <v>14</v>
      </c>
      <c r="C37" s="70">
        <v>7128675</v>
      </c>
      <c r="D37" s="71">
        <v>2008</v>
      </c>
      <c r="E37" s="72">
        <v>64</v>
      </c>
      <c r="F37" s="72">
        <v>68</v>
      </c>
      <c r="G37" s="92">
        <f t="shared" si="0"/>
        <v>4</v>
      </c>
      <c r="H37" s="72"/>
      <c r="I37" s="72">
        <f t="shared" si="1"/>
        <v>4</v>
      </c>
      <c r="J37" s="92">
        <f t="shared" si="2"/>
        <v>16.16</v>
      </c>
      <c r="K37" s="38"/>
      <c r="L37" s="69">
        <v>14</v>
      </c>
      <c r="M37" s="38"/>
      <c r="N37" s="39"/>
      <c r="O37" s="45"/>
      <c r="P37" s="46"/>
    </row>
    <row r="38" spans="1:16" ht="17.25" customHeight="1">
      <c r="A38" s="16" t="s">
        <v>2</v>
      </c>
      <c r="B38" s="69">
        <v>15</v>
      </c>
      <c r="C38" s="70">
        <v>5503141</v>
      </c>
      <c r="D38" s="71">
        <v>2006</v>
      </c>
      <c r="E38" s="72">
        <v>104</v>
      </c>
      <c r="F38" s="72">
        <v>106</v>
      </c>
      <c r="G38" s="92">
        <f t="shared" si="0"/>
        <v>2</v>
      </c>
      <c r="H38" s="72"/>
      <c r="I38" s="72">
        <f t="shared" si="1"/>
        <v>2</v>
      </c>
      <c r="J38" s="92">
        <f t="shared" si="2"/>
        <v>8.08</v>
      </c>
      <c r="K38" s="38"/>
      <c r="L38" s="69">
        <v>15</v>
      </c>
      <c r="M38" s="38"/>
      <c r="N38" s="39"/>
      <c r="O38" s="45"/>
      <c r="P38" s="93" t="s">
        <v>82</v>
      </c>
    </row>
    <row r="39" spans="1:16" s="9" customFormat="1" ht="15.75" customHeight="1">
      <c r="A39" s="17"/>
      <c r="B39" s="69">
        <v>16</v>
      </c>
      <c r="C39" s="70">
        <v>339230</v>
      </c>
      <c r="D39" s="71">
        <v>2011</v>
      </c>
      <c r="E39" s="72">
        <v>7</v>
      </c>
      <c r="F39" s="72">
        <v>11</v>
      </c>
      <c r="G39" s="92">
        <f t="shared" si="0"/>
        <v>4</v>
      </c>
      <c r="H39" s="72"/>
      <c r="I39" s="72">
        <f t="shared" si="1"/>
        <v>4</v>
      </c>
      <c r="J39" s="92">
        <f t="shared" si="2"/>
        <v>16.16</v>
      </c>
      <c r="K39" s="40"/>
      <c r="L39" s="69">
        <v>16</v>
      </c>
      <c r="M39" s="40"/>
      <c r="N39" s="39"/>
      <c r="O39" s="45"/>
      <c r="P39" s="44"/>
    </row>
    <row r="40" spans="1:16" s="2" customFormat="1" ht="18" customHeight="1">
      <c r="A40" s="177"/>
      <c r="B40" s="69">
        <v>17</v>
      </c>
      <c r="C40" s="70">
        <v>5501323</v>
      </c>
      <c r="D40" s="71">
        <v>2006</v>
      </c>
      <c r="E40" s="72">
        <v>158</v>
      </c>
      <c r="F40" s="72">
        <v>163</v>
      </c>
      <c r="G40" s="92">
        <f t="shared" si="0"/>
        <v>5</v>
      </c>
      <c r="H40" s="72"/>
      <c r="I40" s="72">
        <f t="shared" si="1"/>
        <v>5</v>
      </c>
      <c r="J40" s="92">
        <f t="shared" si="2"/>
        <v>20.2</v>
      </c>
      <c r="K40" s="38"/>
      <c r="L40" s="69">
        <v>17</v>
      </c>
      <c r="M40" s="38"/>
      <c r="N40" s="39">
        <v>40</v>
      </c>
      <c r="O40" s="45"/>
      <c r="P40" s="93" t="s">
        <v>82</v>
      </c>
    </row>
    <row r="41" spans="1:16" s="42" customFormat="1" ht="18" customHeight="1">
      <c r="A41" s="178" t="s">
        <v>3</v>
      </c>
      <c r="B41" s="69">
        <v>18</v>
      </c>
      <c r="C41" s="70">
        <v>5502940</v>
      </c>
      <c r="D41" s="71">
        <v>2006</v>
      </c>
      <c r="E41" s="72">
        <v>29</v>
      </c>
      <c r="F41" s="72">
        <v>29</v>
      </c>
      <c r="G41" s="92">
        <f t="shared" si="0"/>
        <v>0</v>
      </c>
      <c r="H41" s="72"/>
      <c r="I41" s="72">
        <f t="shared" si="1"/>
        <v>0</v>
      </c>
      <c r="J41" s="92">
        <f t="shared" si="2"/>
        <v>0</v>
      </c>
      <c r="K41" s="40"/>
      <c r="L41" s="69">
        <v>18</v>
      </c>
      <c r="M41" s="40"/>
      <c r="N41" s="39">
        <v>80</v>
      </c>
      <c r="O41" s="45"/>
      <c r="P41" s="93" t="s">
        <v>82</v>
      </c>
    </row>
    <row r="42" spans="1:16" s="2" customFormat="1" ht="18" customHeight="1">
      <c r="A42" s="177" t="s">
        <v>4</v>
      </c>
      <c r="B42" s="69">
        <v>19</v>
      </c>
      <c r="C42" s="70">
        <v>6087057</v>
      </c>
      <c r="D42" s="71">
        <v>2006</v>
      </c>
      <c r="E42" s="72">
        <v>113</v>
      </c>
      <c r="F42" s="72">
        <v>120</v>
      </c>
      <c r="G42" s="92">
        <f t="shared" si="0"/>
        <v>7</v>
      </c>
      <c r="H42" s="72"/>
      <c r="I42" s="72">
        <f t="shared" si="1"/>
        <v>7</v>
      </c>
      <c r="J42" s="92">
        <f t="shared" si="2"/>
        <v>28.28</v>
      </c>
      <c r="K42" s="40"/>
      <c r="L42" s="69">
        <v>19</v>
      </c>
      <c r="M42" s="40"/>
      <c r="N42" s="39"/>
      <c r="O42" s="45"/>
      <c r="P42" s="93" t="s">
        <v>82</v>
      </c>
    </row>
    <row r="43" spans="1:18" s="42" customFormat="1" ht="18" customHeight="1">
      <c r="A43" s="179">
        <v>20</v>
      </c>
      <c r="B43" s="69">
        <v>20</v>
      </c>
      <c r="C43" s="70" t="s">
        <v>67</v>
      </c>
      <c r="D43" s="71">
        <v>2007</v>
      </c>
      <c r="E43" s="72">
        <v>139</v>
      </c>
      <c r="F43" s="72">
        <v>163</v>
      </c>
      <c r="G43" s="92">
        <f t="shared" si="0"/>
        <v>24</v>
      </c>
      <c r="H43" s="72"/>
      <c r="I43" s="72">
        <f t="shared" si="1"/>
        <v>24</v>
      </c>
      <c r="J43" s="92">
        <f t="shared" si="2"/>
        <v>96.96000000000001</v>
      </c>
      <c r="K43" s="40"/>
      <c r="L43" s="69">
        <v>20</v>
      </c>
      <c r="M43" s="40"/>
      <c r="N43" s="39"/>
      <c r="O43" s="45"/>
      <c r="P43" s="46"/>
      <c r="R43" s="10"/>
    </row>
    <row r="44" spans="1:16" s="42" customFormat="1" ht="18" customHeight="1">
      <c r="A44" s="179"/>
      <c r="B44" s="69">
        <v>21</v>
      </c>
      <c r="C44" s="70">
        <v>51315</v>
      </c>
      <c r="D44" s="71">
        <v>2011</v>
      </c>
      <c r="E44" s="72">
        <v>44</v>
      </c>
      <c r="F44" s="72">
        <v>73</v>
      </c>
      <c r="G44" s="92">
        <f t="shared" si="0"/>
        <v>29</v>
      </c>
      <c r="H44" s="72"/>
      <c r="I44" s="72">
        <f t="shared" si="1"/>
        <v>29</v>
      </c>
      <c r="J44" s="92">
        <f t="shared" si="2"/>
        <v>117.16</v>
      </c>
      <c r="K44" s="40"/>
      <c r="L44" s="69">
        <v>21</v>
      </c>
      <c r="M44" s="40"/>
      <c r="N44" s="39"/>
      <c r="O44" s="45"/>
      <c r="P44" s="46"/>
    </row>
    <row r="45" spans="1:16" s="42" customFormat="1" ht="18" customHeight="1">
      <c r="A45" s="178" t="s">
        <v>5</v>
      </c>
      <c r="B45" s="69">
        <v>22</v>
      </c>
      <c r="C45" s="70">
        <v>5506917</v>
      </c>
      <c r="D45" s="71">
        <v>2006</v>
      </c>
      <c r="E45" s="72">
        <v>183</v>
      </c>
      <c r="F45" s="72">
        <v>193</v>
      </c>
      <c r="G45" s="92">
        <f t="shared" si="0"/>
        <v>10</v>
      </c>
      <c r="H45" s="72"/>
      <c r="I45" s="72">
        <f t="shared" si="1"/>
        <v>10</v>
      </c>
      <c r="J45" s="92">
        <f t="shared" si="2"/>
        <v>40.4</v>
      </c>
      <c r="K45" s="40"/>
      <c r="L45" s="69">
        <v>22</v>
      </c>
      <c r="M45" s="40"/>
      <c r="N45" s="39"/>
      <c r="O45" s="45"/>
      <c r="P45" s="93" t="s">
        <v>82</v>
      </c>
    </row>
    <row r="46" spans="1:17" s="2" customFormat="1" ht="18" customHeight="1">
      <c r="A46" s="177"/>
      <c r="B46" s="69">
        <v>23</v>
      </c>
      <c r="C46" s="70">
        <v>701067826</v>
      </c>
      <c r="D46" s="71">
        <v>2011</v>
      </c>
      <c r="E46" s="72">
        <v>1</v>
      </c>
      <c r="F46" s="72">
        <v>13</v>
      </c>
      <c r="G46" s="92">
        <f t="shared" si="0"/>
        <v>12</v>
      </c>
      <c r="H46" s="72"/>
      <c r="I46" s="72">
        <f t="shared" si="1"/>
        <v>12</v>
      </c>
      <c r="J46" s="92">
        <f t="shared" si="2"/>
        <v>48.480000000000004</v>
      </c>
      <c r="K46" s="40"/>
      <c r="L46" s="69">
        <v>23</v>
      </c>
      <c r="M46" s="40"/>
      <c r="N46" s="39">
        <v>40</v>
      </c>
      <c r="O46" s="45"/>
      <c r="P46" s="44"/>
      <c r="Q46" s="114"/>
    </row>
    <row r="47" spans="1:16" s="2" customFormat="1" ht="18" customHeight="1">
      <c r="A47" s="177"/>
      <c r="B47" s="69">
        <v>24</v>
      </c>
      <c r="C47" s="70">
        <v>1002121478</v>
      </c>
      <c r="D47" s="71">
        <v>2011</v>
      </c>
      <c r="E47" s="72">
        <v>19</v>
      </c>
      <c r="F47" s="72">
        <v>34</v>
      </c>
      <c r="G47" s="92">
        <f t="shared" si="0"/>
        <v>15</v>
      </c>
      <c r="H47" s="72"/>
      <c r="I47" s="72">
        <f t="shared" si="1"/>
        <v>15</v>
      </c>
      <c r="J47" s="92">
        <f t="shared" si="2"/>
        <v>60.6</v>
      </c>
      <c r="K47" s="40"/>
      <c r="L47" s="69">
        <v>24</v>
      </c>
      <c r="M47" s="40"/>
      <c r="N47" s="39"/>
      <c r="O47" s="45"/>
      <c r="P47" s="44"/>
    </row>
    <row r="48" spans="1:16" s="2" customFormat="1" ht="18" customHeight="1">
      <c r="A48" s="177" t="s">
        <v>6</v>
      </c>
      <c r="B48" s="69">
        <v>25</v>
      </c>
      <c r="C48" s="70">
        <v>5501330</v>
      </c>
      <c r="D48" s="71">
        <v>2006</v>
      </c>
      <c r="E48" s="72">
        <v>140</v>
      </c>
      <c r="F48" s="72">
        <v>148</v>
      </c>
      <c r="G48" s="92">
        <f t="shared" si="0"/>
        <v>8</v>
      </c>
      <c r="H48" s="72"/>
      <c r="I48" s="72">
        <f t="shared" si="1"/>
        <v>8</v>
      </c>
      <c r="J48" s="92">
        <f t="shared" si="2"/>
        <v>32.32</v>
      </c>
      <c r="K48" s="38"/>
      <c r="L48" s="69">
        <v>25</v>
      </c>
      <c r="M48" s="38"/>
      <c r="N48" s="39"/>
      <c r="O48" s="45"/>
      <c r="P48" s="93" t="s">
        <v>82</v>
      </c>
    </row>
    <row r="49" spans="1:16" s="43" customFormat="1" ht="20.25" customHeight="1">
      <c r="A49" s="180"/>
      <c r="B49" s="69">
        <v>26</v>
      </c>
      <c r="C49" s="70">
        <v>701061535</v>
      </c>
      <c r="D49" s="71">
        <v>2011</v>
      </c>
      <c r="E49" s="72">
        <v>6</v>
      </c>
      <c r="F49" s="72">
        <v>9</v>
      </c>
      <c r="G49" s="92">
        <f t="shared" si="0"/>
        <v>3</v>
      </c>
      <c r="H49" s="72"/>
      <c r="I49" s="72">
        <f t="shared" si="1"/>
        <v>3</v>
      </c>
      <c r="J49" s="92">
        <f t="shared" si="2"/>
        <v>12.120000000000001</v>
      </c>
      <c r="K49" s="40"/>
      <c r="L49" s="69">
        <v>26</v>
      </c>
      <c r="M49" s="40"/>
      <c r="N49" s="39"/>
      <c r="O49" s="45"/>
      <c r="P49" s="44"/>
    </row>
    <row r="50" spans="1:17" s="137" customFormat="1" ht="18.75" customHeight="1">
      <c r="A50" s="181"/>
      <c r="B50" s="133">
        <v>27</v>
      </c>
      <c r="C50" s="70">
        <v>1002120907</v>
      </c>
      <c r="D50" s="139">
        <v>2010</v>
      </c>
      <c r="E50" s="140">
        <v>1</v>
      </c>
      <c r="F50" s="140">
        <v>1</v>
      </c>
      <c r="G50" s="131">
        <f t="shared" si="0"/>
        <v>0</v>
      </c>
      <c r="H50" s="131"/>
      <c r="I50" s="72">
        <f t="shared" si="1"/>
        <v>0</v>
      </c>
      <c r="J50" s="92">
        <f t="shared" si="2"/>
        <v>0</v>
      </c>
      <c r="K50" s="132"/>
      <c r="L50" s="133">
        <v>27</v>
      </c>
      <c r="M50" s="132"/>
      <c r="N50" s="39"/>
      <c r="O50" s="134"/>
      <c r="P50" s="135"/>
      <c r="Q50" s="136"/>
    </row>
    <row r="51" spans="1:17" s="42" customFormat="1" ht="18.75" customHeight="1">
      <c r="A51" s="179"/>
      <c r="B51" s="119">
        <v>28</v>
      </c>
      <c r="C51" s="70" t="s">
        <v>74</v>
      </c>
      <c r="D51" s="71">
        <v>2010</v>
      </c>
      <c r="E51" s="118">
        <v>19</v>
      </c>
      <c r="F51" s="118">
        <v>21</v>
      </c>
      <c r="G51" s="92">
        <f t="shared" si="0"/>
        <v>2</v>
      </c>
      <c r="H51" s="72"/>
      <c r="I51" s="72">
        <f t="shared" si="1"/>
        <v>2</v>
      </c>
      <c r="J51" s="92">
        <f t="shared" si="2"/>
        <v>8.08</v>
      </c>
      <c r="K51" s="121"/>
      <c r="L51" s="119">
        <v>28</v>
      </c>
      <c r="M51" s="121"/>
      <c r="N51" s="39">
        <v>40</v>
      </c>
      <c r="O51" s="120"/>
      <c r="P51" s="122"/>
      <c r="Q51" s="62"/>
    </row>
    <row r="52" spans="1:16" s="2" customFormat="1" ht="18" customHeight="1">
      <c r="A52" s="177"/>
      <c r="B52" s="69">
        <v>29</v>
      </c>
      <c r="C52" s="70">
        <v>457839</v>
      </c>
      <c r="D52" s="71">
        <v>2011</v>
      </c>
      <c r="E52" s="72">
        <v>15</v>
      </c>
      <c r="F52" s="72">
        <v>19</v>
      </c>
      <c r="G52" s="92">
        <f t="shared" si="0"/>
        <v>4</v>
      </c>
      <c r="H52" s="72"/>
      <c r="I52" s="72">
        <f t="shared" si="1"/>
        <v>4</v>
      </c>
      <c r="J52" s="92">
        <f t="shared" si="2"/>
        <v>16.16</v>
      </c>
      <c r="K52" s="40"/>
      <c r="L52" s="69">
        <v>29</v>
      </c>
      <c r="M52" s="40"/>
      <c r="N52" s="39"/>
      <c r="O52" s="45"/>
      <c r="P52" s="44"/>
    </row>
    <row r="53" spans="1:16" s="2" customFormat="1" ht="18" customHeight="1">
      <c r="A53" s="177" t="s">
        <v>7</v>
      </c>
      <c r="B53" s="69">
        <v>30</v>
      </c>
      <c r="C53" s="70">
        <v>5506911</v>
      </c>
      <c r="D53" s="71">
        <v>2006</v>
      </c>
      <c r="E53" s="72">
        <v>124</v>
      </c>
      <c r="F53" s="72">
        <v>131</v>
      </c>
      <c r="G53" s="92">
        <f t="shared" si="0"/>
        <v>7</v>
      </c>
      <c r="H53" s="72"/>
      <c r="I53" s="72">
        <f t="shared" si="1"/>
        <v>7</v>
      </c>
      <c r="J53" s="92">
        <f t="shared" si="2"/>
        <v>28.28</v>
      </c>
      <c r="K53" s="38"/>
      <c r="L53" s="69">
        <v>30</v>
      </c>
      <c r="M53" s="38"/>
      <c r="N53" s="39"/>
      <c r="O53" s="45"/>
      <c r="P53" s="93" t="s">
        <v>82</v>
      </c>
    </row>
    <row r="54" spans="1:16" s="2" customFormat="1" ht="18" customHeight="1">
      <c r="A54" s="177"/>
      <c r="B54" s="69">
        <v>31</v>
      </c>
      <c r="C54" s="70">
        <v>9035321</v>
      </c>
      <c r="D54" s="71">
        <v>2010</v>
      </c>
      <c r="E54" s="72">
        <v>8</v>
      </c>
      <c r="F54" s="72">
        <v>10</v>
      </c>
      <c r="G54" s="92">
        <f t="shared" si="0"/>
        <v>2</v>
      </c>
      <c r="H54" s="72"/>
      <c r="I54" s="72">
        <f t="shared" si="1"/>
        <v>2</v>
      </c>
      <c r="J54" s="92">
        <f t="shared" si="2"/>
        <v>8.08</v>
      </c>
      <c r="K54" s="38"/>
      <c r="L54" s="69">
        <v>31</v>
      </c>
      <c r="M54" s="38"/>
      <c r="N54" s="39"/>
      <c r="O54" s="45"/>
      <c r="P54" s="46"/>
    </row>
    <row r="55" spans="1:16" s="2" customFormat="1" ht="18" customHeight="1">
      <c r="A55" s="53" t="s">
        <v>58</v>
      </c>
      <c r="B55" s="69">
        <v>32</v>
      </c>
      <c r="C55" s="70">
        <v>502033236</v>
      </c>
      <c r="D55" s="71">
        <v>2005</v>
      </c>
      <c r="E55" s="72">
        <v>236</v>
      </c>
      <c r="F55" s="72">
        <v>248</v>
      </c>
      <c r="G55" s="92">
        <f t="shared" si="0"/>
        <v>12</v>
      </c>
      <c r="H55" s="72"/>
      <c r="I55" s="72">
        <f t="shared" si="1"/>
        <v>12</v>
      </c>
      <c r="J55" s="92">
        <f t="shared" si="2"/>
        <v>48.480000000000004</v>
      </c>
      <c r="K55" s="38"/>
      <c r="L55" s="69">
        <v>32</v>
      </c>
      <c r="M55" s="38"/>
      <c r="N55" s="39"/>
      <c r="O55" s="45"/>
      <c r="P55" s="93" t="s">
        <v>82</v>
      </c>
    </row>
    <row r="56" spans="1:16" s="2" customFormat="1" ht="18" customHeight="1">
      <c r="A56" s="47" t="s">
        <v>8</v>
      </c>
      <c r="B56" s="34">
        <v>33</v>
      </c>
      <c r="C56" s="70">
        <v>5506922</v>
      </c>
      <c r="D56" s="71">
        <v>2006</v>
      </c>
      <c r="E56" s="72">
        <v>65</v>
      </c>
      <c r="F56" s="72">
        <v>65</v>
      </c>
      <c r="G56" s="92">
        <f t="shared" si="0"/>
        <v>0</v>
      </c>
      <c r="H56" s="72"/>
      <c r="I56" s="72">
        <f t="shared" si="1"/>
        <v>0</v>
      </c>
      <c r="J56" s="92">
        <f t="shared" si="2"/>
        <v>0</v>
      </c>
      <c r="K56" s="38"/>
      <c r="L56" s="69">
        <v>33</v>
      </c>
      <c r="M56" s="38"/>
      <c r="N56" s="39"/>
      <c r="O56" s="45"/>
      <c r="P56" s="93" t="s">
        <v>82</v>
      </c>
    </row>
    <row r="57" spans="1:16" s="2" customFormat="1" ht="18" customHeight="1">
      <c r="A57" s="47"/>
      <c r="B57" s="34">
        <v>34</v>
      </c>
      <c r="C57" s="73">
        <v>5506925</v>
      </c>
      <c r="D57" s="71">
        <v>2006</v>
      </c>
      <c r="E57" s="72">
        <v>321</v>
      </c>
      <c r="F57" s="72">
        <v>350</v>
      </c>
      <c r="G57" s="92">
        <f t="shared" si="0"/>
        <v>29</v>
      </c>
      <c r="H57" s="72"/>
      <c r="I57" s="72">
        <f t="shared" si="1"/>
        <v>29</v>
      </c>
      <c r="J57" s="92">
        <f t="shared" si="2"/>
        <v>117.16</v>
      </c>
      <c r="K57" s="38"/>
      <c r="L57" s="69">
        <v>34</v>
      </c>
      <c r="M57" s="38"/>
      <c r="N57" s="39"/>
      <c r="O57" s="45"/>
      <c r="P57" s="93" t="s">
        <v>82</v>
      </c>
    </row>
    <row r="58" spans="1:16" s="2" customFormat="1" ht="18" customHeight="1">
      <c r="A58" s="47"/>
      <c r="B58" s="34">
        <v>35</v>
      </c>
      <c r="C58" s="73">
        <v>701061774</v>
      </c>
      <c r="D58" s="71">
        <v>2011</v>
      </c>
      <c r="E58" s="72">
        <v>0</v>
      </c>
      <c r="F58" s="72">
        <v>8</v>
      </c>
      <c r="G58" s="92">
        <f t="shared" si="0"/>
        <v>8</v>
      </c>
      <c r="H58" s="72"/>
      <c r="I58" s="72">
        <f t="shared" si="1"/>
        <v>8</v>
      </c>
      <c r="J58" s="92">
        <f t="shared" si="2"/>
        <v>32.32</v>
      </c>
      <c r="K58" s="40"/>
      <c r="L58" s="69">
        <v>35</v>
      </c>
      <c r="M58" s="40"/>
      <c r="N58" s="39"/>
      <c r="O58" s="45"/>
      <c r="P58" s="44"/>
    </row>
    <row r="59" spans="1:16" s="2" customFormat="1" ht="18" customHeight="1">
      <c r="A59" s="47" t="s">
        <v>59</v>
      </c>
      <c r="B59" s="34">
        <v>36</v>
      </c>
      <c r="C59" s="73">
        <v>5023644</v>
      </c>
      <c r="D59" s="71">
        <v>2005</v>
      </c>
      <c r="E59" s="72">
        <v>370</v>
      </c>
      <c r="F59" s="72">
        <v>379</v>
      </c>
      <c r="G59" s="92">
        <f t="shared" si="0"/>
        <v>9</v>
      </c>
      <c r="H59" s="72"/>
      <c r="I59" s="72">
        <f t="shared" si="1"/>
        <v>9</v>
      </c>
      <c r="J59" s="92">
        <f t="shared" si="2"/>
        <v>36.36</v>
      </c>
      <c r="K59" s="38"/>
      <c r="L59" s="69">
        <v>36</v>
      </c>
      <c r="M59" s="38"/>
      <c r="N59" s="39">
        <v>40</v>
      </c>
      <c r="O59" s="45"/>
      <c r="P59" s="93" t="s">
        <v>82</v>
      </c>
    </row>
    <row r="60" spans="1:16" s="2" customFormat="1" ht="18" customHeight="1">
      <c r="A60" s="47" t="s">
        <v>9</v>
      </c>
      <c r="B60" s="34">
        <v>37</v>
      </c>
      <c r="C60" s="73">
        <v>5506923</v>
      </c>
      <c r="D60" s="71">
        <v>2006</v>
      </c>
      <c r="E60" s="72">
        <v>97</v>
      </c>
      <c r="F60" s="72">
        <v>99</v>
      </c>
      <c r="G60" s="92">
        <f t="shared" si="0"/>
        <v>2</v>
      </c>
      <c r="H60" s="72"/>
      <c r="I60" s="72">
        <f t="shared" si="1"/>
        <v>2</v>
      </c>
      <c r="J60" s="92">
        <f t="shared" si="2"/>
        <v>8.08</v>
      </c>
      <c r="K60" s="38"/>
      <c r="L60" s="69">
        <v>37</v>
      </c>
      <c r="M60" s="38"/>
      <c r="N60" s="39"/>
      <c r="O60" s="45"/>
      <c r="P60" s="93" t="s">
        <v>82</v>
      </c>
    </row>
    <row r="61" spans="1:16" s="2" customFormat="1" ht="18" customHeight="1">
      <c r="A61" s="47" t="s">
        <v>10</v>
      </c>
      <c r="B61" s="34">
        <v>38</v>
      </c>
      <c r="C61" s="73">
        <v>5501344</v>
      </c>
      <c r="D61" s="71">
        <v>2006</v>
      </c>
      <c r="E61" s="72">
        <v>70</v>
      </c>
      <c r="F61" s="72">
        <v>81</v>
      </c>
      <c r="G61" s="92">
        <f t="shared" si="0"/>
        <v>11</v>
      </c>
      <c r="H61" s="72"/>
      <c r="I61" s="72">
        <f t="shared" si="1"/>
        <v>11</v>
      </c>
      <c r="J61" s="92">
        <f t="shared" si="2"/>
        <v>44.44</v>
      </c>
      <c r="K61" s="38"/>
      <c r="L61" s="69">
        <v>38</v>
      </c>
      <c r="M61" s="38"/>
      <c r="N61" s="39"/>
      <c r="O61" s="45"/>
      <c r="P61" s="93" t="s">
        <v>82</v>
      </c>
    </row>
    <row r="62" spans="1:16" s="49" customFormat="1" ht="17.25" customHeight="1">
      <c r="A62" s="54"/>
      <c r="B62" s="34">
        <v>39</v>
      </c>
      <c r="C62" s="73"/>
      <c r="D62" s="71">
        <v>2010</v>
      </c>
      <c r="E62" s="72">
        <v>32</v>
      </c>
      <c r="F62" s="72">
        <v>36</v>
      </c>
      <c r="G62" s="92">
        <f t="shared" si="0"/>
        <v>4</v>
      </c>
      <c r="H62" s="92"/>
      <c r="I62" s="72">
        <f t="shared" si="1"/>
        <v>4</v>
      </c>
      <c r="J62" s="92">
        <f t="shared" si="2"/>
        <v>16.16</v>
      </c>
      <c r="K62" s="40"/>
      <c r="L62" s="69">
        <v>39</v>
      </c>
      <c r="M62" s="40"/>
      <c r="N62" s="39"/>
      <c r="O62" s="45"/>
      <c r="P62" s="44"/>
    </row>
    <row r="63" spans="1:16" s="2" customFormat="1" ht="18" customHeight="1" thickBot="1">
      <c r="A63" s="48"/>
      <c r="B63" s="34">
        <v>40</v>
      </c>
      <c r="C63" s="73">
        <v>9516939</v>
      </c>
      <c r="D63" s="71">
        <v>2009</v>
      </c>
      <c r="E63" s="72">
        <v>34</v>
      </c>
      <c r="F63" s="72">
        <v>37</v>
      </c>
      <c r="G63" s="92">
        <f t="shared" si="0"/>
        <v>3</v>
      </c>
      <c r="H63" s="72"/>
      <c r="I63" s="72">
        <f t="shared" si="1"/>
        <v>3</v>
      </c>
      <c r="J63" s="92">
        <f t="shared" si="2"/>
        <v>12.120000000000001</v>
      </c>
      <c r="K63" s="40"/>
      <c r="L63" s="69">
        <v>40</v>
      </c>
      <c r="M63" s="40"/>
      <c r="N63" s="39"/>
      <c r="O63" s="45"/>
      <c r="P63" s="46"/>
    </row>
    <row r="64" spans="1:16" ht="18" customHeight="1" thickTop="1">
      <c r="A64" s="13" t="s">
        <v>11</v>
      </c>
      <c r="B64" s="34">
        <v>41</v>
      </c>
      <c r="C64" s="73">
        <v>5506910</v>
      </c>
      <c r="D64" s="71">
        <v>2006</v>
      </c>
      <c r="E64" s="72">
        <v>95</v>
      </c>
      <c r="F64" s="72">
        <v>100</v>
      </c>
      <c r="G64" s="92">
        <f t="shared" si="0"/>
        <v>5</v>
      </c>
      <c r="H64" s="72"/>
      <c r="I64" s="72">
        <f t="shared" si="1"/>
        <v>5</v>
      </c>
      <c r="J64" s="92">
        <f t="shared" si="2"/>
        <v>20.2</v>
      </c>
      <c r="K64" s="38"/>
      <c r="L64" s="69">
        <v>41</v>
      </c>
      <c r="M64" s="38"/>
      <c r="N64" s="39"/>
      <c r="O64" s="45"/>
      <c r="P64" s="93" t="s">
        <v>82</v>
      </c>
    </row>
    <row r="65" spans="1:16" ht="18" customHeight="1">
      <c r="A65" s="16"/>
      <c r="B65" s="34">
        <v>42</v>
      </c>
      <c r="C65" s="70">
        <v>9544160</v>
      </c>
      <c r="D65" s="71">
        <v>2009</v>
      </c>
      <c r="E65" s="72">
        <v>21</v>
      </c>
      <c r="F65" s="72">
        <v>24</v>
      </c>
      <c r="G65" s="92">
        <f t="shared" si="0"/>
        <v>3</v>
      </c>
      <c r="H65" s="72"/>
      <c r="I65" s="72">
        <f t="shared" si="1"/>
        <v>3</v>
      </c>
      <c r="J65" s="92">
        <f t="shared" si="2"/>
        <v>12.120000000000001</v>
      </c>
      <c r="K65" s="38"/>
      <c r="L65" s="69">
        <v>42</v>
      </c>
      <c r="M65" s="38"/>
      <c r="N65" s="39">
        <v>40</v>
      </c>
      <c r="O65" s="45"/>
      <c r="P65" s="46"/>
    </row>
    <row r="66" spans="1:20" ht="18" customHeight="1">
      <c r="A66" s="16" t="s">
        <v>12</v>
      </c>
      <c r="B66" s="34" t="s">
        <v>78</v>
      </c>
      <c r="C66" s="70">
        <v>5502341</v>
      </c>
      <c r="D66" s="71">
        <v>2006</v>
      </c>
      <c r="E66" s="72">
        <v>76</v>
      </c>
      <c r="F66" s="72">
        <v>76</v>
      </c>
      <c r="G66" s="92">
        <f t="shared" si="0"/>
        <v>0</v>
      </c>
      <c r="H66" s="72"/>
      <c r="I66" s="72">
        <f t="shared" si="1"/>
        <v>0</v>
      </c>
      <c r="J66" s="92">
        <f t="shared" si="2"/>
        <v>0</v>
      </c>
      <c r="K66" s="40"/>
      <c r="L66" s="69">
        <v>43</v>
      </c>
      <c r="M66" s="40"/>
      <c r="N66" s="39">
        <v>80</v>
      </c>
      <c r="O66" s="45"/>
      <c r="P66" s="46"/>
      <c r="Q66" s="9"/>
      <c r="R66" s="9"/>
      <c r="S66" s="9"/>
      <c r="T66" s="9"/>
    </row>
    <row r="67" spans="1:16" ht="18" customHeight="1">
      <c r="A67" s="16"/>
      <c r="B67" s="34">
        <v>43</v>
      </c>
      <c r="C67" s="70"/>
      <c r="D67" s="71"/>
      <c r="E67" s="72"/>
      <c r="F67" s="72"/>
      <c r="G67" s="92"/>
      <c r="H67" s="92">
        <v>44</v>
      </c>
      <c r="I67" s="72">
        <f t="shared" si="1"/>
        <v>44</v>
      </c>
      <c r="J67" s="92">
        <f t="shared" si="2"/>
        <v>177.76</v>
      </c>
      <c r="K67" s="40"/>
      <c r="L67" s="69">
        <v>43</v>
      </c>
      <c r="M67" s="40"/>
      <c r="N67" s="39"/>
      <c r="O67" s="45"/>
      <c r="P67" s="123" t="s">
        <v>81</v>
      </c>
    </row>
    <row r="68" spans="1:16" ht="18" customHeight="1">
      <c r="A68" s="16"/>
      <c r="B68" s="34">
        <v>44</v>
      </c>
      <c r="C68" s="70">
        <v>6337296</v>
      </c>
      <c r="D68" s="71">
        <v>2009</v>
      </c>
      <c r="E68" s="72">
        <v>70</v>
      </c>
      <c r="F68" s="72">
        <v>73</v>
      </c>
      <c r="G68" s="92">
        <f aca="true" t="shared" si="3" ref="G68:G84">SUM(F68-E68)</f>
        <v>3</v>
      </c>
      <c r="H68" s="72"/>
      <c r="I68" s="72">
        <f t="shared" si="1"/>
        <v>3</v>
      </c>
      <c r="J68" s="92">
        <f t="shared" si="2"/>
        <v>12.120000000000001</v>
      </c>
      <c r="K68" s="38"/>
      <c r="L68" s="69">
        <v>44</v>
      </c>
      <c r="M68" s="38"/>
      <c r="N68" s="39"/>
      <c r="O68" s="45"/>
      <c r="P68" s="44"/>
    </row>
    <row r="69" spans="1:22" ht="18" customHeight="1">
      <c r="A69" s="16"/>
      <c r="B69" s="34">
        <v>45</v>
      </c>
      <c r="C69" s="70">
        <v>9021886</v>
      </c>
      <c r="D69" s="71">
        <v>2010</v>
      </c>
      <c r="E69" s="72">
        <v>18</v>
      </c>
      <c r="F69" s="72">
        <v>21</v>
      </c>
      <c r="G69" s="92">
        <f t="shared" si="3"/>
        <v>3</v>
      </c>
      <c r="H69" s="72"/>
      <c r="I69" s="72">
        <f t="shared" si="1"/>
        <v>3</v>
      </c>
      <c r="J69" s="92">
        <f t="shared" si="2"/>
        <v>12.120000000000001</v>
      </c>
      <c r="K69" s="38"/>
      <c r="L69" s="69">
        <v>45</v>
      </c>
      <c r="M69" s="38"/>
      <c r="N69" s="39">
        <v>40</v>
      </c>
      <c r="O69" s="45"/>
      <c r="P69" s="46"/>
      <c r="T69" s="9"/>
      <c r="U69" s="9"/>
      <c r="V69" s="9"/>
    </row>
    <row r="70" spans="1:16" ht="18" customHeight="1">
      <c r="A70" s="16" t="s">
        <v>15</v>
      </c>
      <c r="B70" s="34">
        <v>46</v>
      </c>
      <c r="C70" s="73">
        <v>5506924</v>
      </c>
      <c r="D70" s="71">
        <v>2006</v>
      </c>
      <c r="E70" s="72">
        <v>39</v>
      </c>
      <c r="F70" s="72">
        <v>40</v>
      </c>
      <c r="G70" s="92">
        <f t="shared" si="3"/>
        <v>1</v>
      </c>
      <c r="H70" s="72"/>
      <c r="I70" s="72">
        <f t="shared" si="1"/>
        <v>1</v>
      </c>
      <c r="J70" s="92">
        <f t="shared" si="2"/>
        <v>4.04</v>
      </c>
      <c r="K70" s="38"/>
      <c r="L70" s="69">
        <v>46</v>
      </c>
      <c r="M70" s="38"/>
      <c r="N70" s="39"/>
      <c r="O70" s="45"/>
      <c r="P70" s="93" t="s">
        <v>82</v>
      </c>
    </row>
    <row r="71" spans="1:16" ht="18" customHeight="1">
      <c r="A71" s="19"/>
      <c r="B71" s="34">
        <v>47</v>
      </c>
      <c r="C71" s="70">
        <v>5306868</v>
      </c>
      <c r="D71" s="71">
        <v>2011</v>
      </c>
      <c r="E71" s="72">
        <v>19</v>
      </c>
      <c r="F71" s="72">
        <v>35</v>
      </c>
      <c r="G71" s="92">
        <f t="shared" si="3"/>
        <v>16</v>
      </c>
      <c r="H71" s="72"/>
      <c r="I71" s="72">
        <f t="shared" si="1"/>
        <v>16</v>
      </c>
      <c r="J71" s="92">
        <f t="shared" si="2"/>
        <v>64.64</v>
      </c>
      <c r="K71" s="38"/>
      <c r="L71" s="69">
        <v>47</v>
      </c>
      <c r="M71" s="38"/>
      <c r="N71" s="39"/>
      <c r="O71" s="45"/>
      <c r="P71" s="44"/>
    </row>
    <row r="72" spans="1:16" ht="18" customHeight="1">
      <c r="A72" s="16"/>
      <c r="B72" s="34">
        <v>48</v>
      </c>
      <c r="C72" s="73">
        <v>5502512</v>
      </c>
      <c r="D72" s="71">
        <v>2006</v>
      </c>
      <c r="E72" s="72">
        <v>294</v>
      </c>
      <c r="F72" s="72">
        <v>315</v>
      </c>
      <c r="G72" s="92">
        <f t="shared" si="3"/>
        <v>21</v>
      </c>
      <c r="H72" s="72"/>
      <c r="I72" s="72">
        <f t="shared" si="1"/>
        <v>21</v>
      </c>
      <c r="J72" s="92">
        <f t="shared" si="2"/>
        <v>84.84</v>
      </c>
      <c r="K72" s="40"/>
      <c r="L72" s="69">
        <v>48</v>
      </c>
      <c r="M72" s="40"/>
      <c r="N72" s="39"/>
      <c r="O72" s="45"/>
      <c r="P72" s="93" t="s">
        <v>82</v>
      </c>
    </row>
    <row r="73" spans="1:16" ht="18" customHeight="1">
      <c r="A73" s="13"/>
      <c r="B73" s="34">
        <v>49</v>
      </c>
      <c r="C73" s="73" t="s">
        <v>76</v>
      </c>
      <c r="D73" s="71">
        <v>2010</v>
      </c>
      <c r="E73" s="72">
        <v>39</v>
      </c>
      <c r="F73" s="72">
        <v>79</v>
      </c>
      <c r="G73" s="92">
        <f t="shared" si="3"/>
        <v>40</v>
      </c>
      <c r="H73" s="72"/>
      <c r="I73" s="72">
        <f t="shared" si="1"/>
        <v>40</v>
      </c>
      <c r="J73" s="92">
        <f t="shared" si="2"/>
        <v>161.6</v>
      </c>
      <c r="K73" s="40"/>
      <c r="L73" s="69">
        <v>49</v>
      </c>
      <c r="M73" s="40"/>
      <c r="N73" s="39">
        <v>40</v>
      </c>
      <c r="O73" s="45"/>
      <c r="P73" s="46"/>
    </row>
    <row r="74" spans="1:16" s="8" customFormat="1" ht="18" customHeight="1">
      <c r="A74" s="20"/>
      <c r="B74" s="34">
        <v>50</v>
      </c>
      <c r="C74" s="70">
        <v>1120188791</v>
      </c>
      <c r="D74" s="71">
        <v>2011</v>
      </c>
      <c r="E74" s="72">
        <v>0</v>
      </c>
      <c r="F74" s="72">
        <v>9</v>
      </c>
      <c r="G74" s="92">
        <f t="shared" si="3"/>
        <v>9</v>
      </c>
      <c r="H74" s="72"/>
      <c r="I74" s="72">
        <f t="shared" si="1"/>
        <v>9</v>
      </c>
      <c r="J74" s="92">
        <f t="shared" si="2"/>
        <v>36.36</v>
      </c>
      <c r="K74" s="40"/>
      <c r="L74" s="69">
        <v>50</v>
      </c>
      <c r="M74" s="40"/>
      <c r="N74" s="39">
        <v>80</v>
      </c>
      <c r="O74" s="45"/>
      <c r="P74" s="44"/>
    </row>
    <row r="75" spans="1:16" ht="18" customHeight="1">
      <c r="A75" s="16"/>
      <c r="B75" s="34">
        <v>51</v>
      </c>
      <c r="C75" s="70">
        <v>9042643</v>
      </c>
      <c r="D75" s="71">
        <v>2010</v>
      </c>
      <c r="E75" s="72">
        <v>15</v>
      </c>
      <c r="F75" s="72">
        <v>17</v>
      </c>
      <c r="G75" s="92">
        <f t="shared" si="3"/>
        <v>2</v>
      </c>
      <c r="H75" s="72"/>
      <c r="I75" s="72">
        <f t="shared" si="1"/>
        <v>2</v>
      </c>
      <c r="J75" s="92">
        <f t="shared" si="2"/>
        <v>8.08</v>
      </c>
      <c r="K75" s="40"/>
      <c r="L75" s="69">
        <v>51</v>
      </c>
      <c r="M75" s="40"/>
      <c r="N75" s="39"/>
      <c r="O75" s="45"/>
      <c r="P75" s="46"/>
    </row>
    <row r="76" spans="1:17" ht="18" customHeight="1">
      <c r="A76" s="19"/>
      <c r="B76" s="34">
        <v>52</v>
      </c>
      <c r="C76" s="70">
        <v>8136683</v>
      </c>
      <c r="D76" s="71">
        <v>2009</v>
      </c>
      <c r="E76" s="72">
        <v>120</v>
      </c>
      <c r="F76" s="72">
        <v>120</v>
      </c>
      <c r="G76" s="92">
        <v>2</v>
      </c>
      <c r="H76" s="92">
        <v>0</v>
      </c>
      <c r="I76" s="72">
        <f t="shared" si="1"/>
        <v>2</v>
      </c>
      <c r="J76" s="92">
        <f t="shared" si="2"/>
        <v>8.08</v>
      </c>
      <c r="K76" s="38"/>
      <c r="L76" s="69">
        <v>52</v>
      </c>
      <c r="M76" s="38"/>
      <c r="N76" s="39"/>
      <c r="O76" s="45"/>
      <c r="P76" s="44"/>
      <c r="Q76" s="9"/>
    </row>
    <row r="77" spans="1:16" ht="18" customHeight="1" thickBot="1">
      <c r="A77" s="25"/>
      <c r="B77" s="34">
        <v>53</v>
      </c>
      <c r="C77" s="70">
        <v>7312818</v>
      </c>
      <c r="D77" s="71">
        <v>2009</v>
      </c>
      <c r="E77" s="72">
        <v>59</v>
      </c>
      <c r="F77" s="72">
        <v>70</v>
      </c>
      <c r="G77" s="92">
        <f t="shared" si="3"/>
        <v>11</v>
      </c>
      <c r="H77" s="72"/>
      <c r="I77" s="72">
        <f t="shared" si="1"/>
        <v>11</v>
      </c>
      <c r="J77" s="92">
        <f t="shared" si="2"/>
        <v>44.44</v>
      </c>
      <c r="K77" s="38"/>
      <c r="L77" s="69">
        <v>53</v>
      </c>
      <c r="M77" s="38"/>
      <c r="N77" s="39"/>
      <c r="O77" s="45"/>
      <c r="P77" s="46"/>
    </row>
    <row r="78" spans="1:16" ht="18" customHeight="1">
      <c r="A78" s="18" t="s">
        <v>65</v>
      </c>
      <c r="B78" s="34">
        <v>54</v>
      </c>
      <c r="C78" s="73">
        <v>5502887</v>
      </c>
      <c r="D78" s="71">
        <v>2006</v>
      </c>
      <c r="E78" s="72">
        <v>124</v>
      </c>
      <c r="F78" s="72">
        <v>137</v>
      </c>
      <c r="G78" s="92">
        <f t="shared" si="3"/>
        <v>13</v>
      </c>
      <c r="H78" s="72"/>
      <c r="I78" s="72">
        <f t="shared" si="1"/>
        <v>13</v>
      </c>
      <c r="J78" s="92">
        <f t="shared" si="2"/>
        <v>52.52</v>
      </c>
      <c r="K78" s="38"/>
      <c r="L78" s="69">
        <v>54</v>
      </c>
      <c r="M78" s="38"/>
      <c r="N78" s="39"/>
      <c r="O78" s="45"/>
      <c r="P78" s="93" t="s">
        <v>82</v>
      </c>
    </row>
    <row r="79" spans="1:16" ht="18" customHeight="1">
      <c r="A79" s="13" t="s">
        <v>17</v>
      </c>
      <c r="B79" s="34">
        <v>55</v>
      </c>
      <c r="C79" s="70">
        <v>5110636</v>
      </c>
      <c r="D79" s="71">
        <v>2006</v>
      </c>
      <c r="E79" s="72">
        <v>48</v>
      </c>
      <c r="F79" s="72">
        <v>52</v>
      </c>
      <c r="G79" s="92">
        <f t="shared" si="3"/>
        <v>4</v>
      </c>
      <c r="H79" s="72"/>
      <c r="I79" s="72">
        <f t="shared" si="1"/>
        <v>4</v>
      </c>
      <c r="J79" s="92">
        <f t="shared" si="2"/>
        <v>16.16</v>
      </c>
      <c r="K79" s="38"/>
      <c r="L79" s="69">
        <v>55</v>
      </c>
      <c r="M79" s="38"/>
      <c r="N79" s="39">
        <v>40</v>
      </c>
      <c r="O79" s="45"/>
      <c r="P79" s="93" t="s">
        <v>82</v>
      </c>
    </row>
    <row r="80" spans="1:16" ht="18" customHeight="1">
      <c r="A80" s="16" t="s">
        <v>61</v>
      </c>
      <c r="B80" s="34">
        <v>56</v>
      </c>
      <c r="C80" s="70">
        <v>5110998</v>
      </c>
      <c r="D80" s="71">
        <v>2006</v>
      </c>
      <c r="E80" s="72">
        <v>0.42</v>
      </c>
      <c r="F80" s="72">
        <v>0.42</v>
      </c>
      <c r="G80" s="92">
        <f t="shared" si="3"/>
        <v>0</v>
      </c>
      <c r="H80" s="72"/>
      <c r="I80" s="72">
        <f t="shared" si="1"/>
        <v>0</v>
      </c>
      <c r="J80" s="92">
        <f t="shared" si="2"/>
        <v>0</v>
      </c>
      <c r="K80" s="38"/>
      <c r="L80" s="69">
        <v>56</v>
      </c>
      <c r="M80" s="38"/>
      <c r="N80" s="39">
        <v>40</v>
      </c>
      <c r="O80" s="45"/>
      <c r="P80" s="93" t="s">
        <v>82</v>
      </c>
    </row>
    <row r="81" spans="1:16" ht="18" customHeight="1">
      <c r="A81" s="16"/>
      <c r="B81" s="34">
        <v>57</v>
      </c>
      <c r="C81" s="73" t="s">
        <v>70</v>
      </c>
      <c r="D81" s="71">
        <v>2009</v>
      </c>
      <c r="E81" s="72">
        <v>37</v>
      </c>
      <c r="F81" s="72">
        <v>43</v>
      </c>
      <c r="G81" s="92">
        <f t="shared" si="3"/>
        <v>6</v>
      </c>
      <c r="H81" s="72"/>
      <c r="I81" s="72">
        <f t="shared" si="1"/>
        <v>6</v>
      </c>
      <c r="J81" s="92">
        <f t="shared" si="2"/>
        <v>24.240000000000002</v>
      </c>
      <c r="K81" s="38"/>
      <c r="L81" s="69">
        <v>57</v>
      </c>
      <c r="M81" s="38"/>
      <c r="N81" s="39"/>
      <c r="O81" s="45"/>
      <c r="P81" s="46"/>
    </row>
    <row r="82" spans="1:18" ht="18" customHeight="1">
      <c r="A82" s="16" t="s">
        <v>57</v>
      </c>
      <c r="B82" s="34">
        <v>58</v>
      </c>
      <c r="C82" s="73" t="s">
        <v>80</v>
      </c>
      <c r="D82" s="71">
        <v>2008</v>
      </c>
      <c r="E82" s="72">
        <v>19</v>
      </c>
      <c r="F82" s="72">
        <v>19</v>
      </c>
      <c r="G82" s="92">
        <f t="shared" si="3"/>
        <v>0</v>
      </c>
      <c r="H82" s="72"/>
      <c r="I82" s="72">
        <f t="shared" si="1"/>
        <v>0</v>
      </c>
      <c r="J82" s="92">
        <f t="shared" si="2"/>
        <v>0</v>
      </c>
      <c r="K82" s="40" t="s">
        <v>53</v>
      </c>
      <c r="L82" s="69">
        <v>58</v>
      </c>
      <c r="M82" s="40"/>
      <c r="N82" s="39"/>
      <c r="O82" s="45"/>
      <c r="P82" s="46"/>
      <c r="R82" s="4"/>
    </row>
    <row r="83" spans="1:16" ht="18" customHeight="1">
      <c r="A83" s="19" t="s">
        <v>18</v>
      </c>
      <c r="B83" s="34">
        <v>59</v>
      </c>
      <c r="C83" s="70">
        <v>5503118</v>
      </c>
      <c r="D83" s="71">
        <v>2006</v>
      </c>
      <c r="E83" s="72">
        <v>0.35</v>
      </c>
      <c r="F83" s="72">
        <v>0.35</v>
      </c>
      <c r="G83" s="92">
        <f t="shared" si="3"/>
        <v>0</v>
      </c>
      <c r="H83" s="72"/>
      <c r="I83" s="72">
        <f t="shared" si="1"/>
        <v>0</v>
      </c>
      <c r="J83" s="92">
        <f t="shared" si="2"/>
        <v>0</v>
      </c>
      <c r="K83" s="40"/>
      <c r="L83" s="69">
        <v>59</v>
      </c>
      <c r="M83" s="40"/>
      <c r="N83" s="39">
        <v>80</v>
      </c>
      <c r="O83" s="45"/>
      <c r="P83" s="93" t="s">
        <v>82</v>
      </c>
    </row>
    <row r="84" spans="1:16" ht="18" customHeight="1">
      <c r="A84" s="16"/>
      <c r="B84" s="34">
        <v>60</v>
      </c>
      <c r="C84" s="70">
        <v>504005321</v>
      </c>
      <c r="D84" s="71">
        <v>2005</v>
      </c>
      <c r="E84" s="72">
        <v>121</v>
      </c>
      <c r="F84" s="72">
        <v>124</v>
      </c>
      <c r="G84" s="92">
        <f t="shared" si="3"/>
        <v>3</v>
      </c>
      <c r="H84" s="72"/>
      <c r="I84" s="72">
        <f t="shared" si="1"/>
        <v>3</v>
      </c>
      <c r="J84" s="92">
        <f t="shared" si="2"/>
        <v>12.120000000000001</v>
      </c>
      <c r="K84" s="40"/>
      <c r="L84" s="69">
        <v>60</v>
      </c>
      <c r="M84" s="40"/>
      <c r="N84" s="39">
        <v>80</v>
      </c>
      <c r="O84" s="45"/>
      <c r="P84" s="145"/>
    </row>
    <row r="85" spans="1:16" ht="18" customHeight="1">
      <c r="A85" s="13"/>
      <c r="B85" s="34">
        <v>60</v>
      </c>
      <c r="C85" s="70"/>
      <c r="D85" s="71"/>
      <c r="E85" s="72"/>
      <c r="F85" s="72"/>
      <c r="G85" s="92"/>
      <c r="H85" s="92">
        <v>22</v>
      </c>
      <c r="I85" s="72">
        <f t="shared" si="1"/>
        <v>22</v>
      </c>
      <c r="J85" s="92">
        <f t="shared" si="2"/>
        <v>88.88</v>
      </c>
      <c r="K85" s="40"/>
      <c r="L85" s="69">
        <v>60</v>
      </c>
      <c r="M85" s="40"/>
      <c r="N85" s="39"/>
      <c r="O85" s="45"/>
      <c r="P85" s="123"/>
    </row>
    <row r="86" spans="1:16" ht="18.75" customHeight="1">
      <c r="A86" s="13"/>
      <c r="B86" s="34">
        <v>61</v>
      </c>
      <c r="C86" s="73">
        <v>724946</v>
      </c>
      <c r="D86" s="71">
        <v>2011</v>
      </c>
      <c r="E86" s="72">
        <v>4</v>
      </c>
      <c r="F86" s="72">
        <v>7</v>
      </c>
      <c r="G86" s="92">
        <f aca="true" t="shared" si="4" ref="G86:G102">SUM(F86-E86)</f>
        <v>3</v>
      </c>
      <c r="H86" s="72"/>
      <c r="I86" s="72">
        <f t="shared" si="1"/>
        <v>3</v>
      </c>
      <c r="J86" s="92">
        <f t="shared" si="2"/>
        <v>12.120000000000001</v>
      </c>
      <c r="K86" s="40"/>
      <c r="L86" s="69">
        <v>61</v>
      </c>
      <c r="M86" s="40"/>
      <c r="N86" s="39"/>
      <c r="O86" s="45"/>
      <c r="P86" s="44"/>
    </row>
    <row r="87" spans="1:16" s="8" customFormat="1" ht="18" customHeight="1">
      <c r="A87" s="55"/>
      <c r="B87" s="34">
        <v>62</v>
      </c>
      <c r="C87" s="73">
        <v>1120093028</v>
      </c>
      <c r="D87" s="71">
        <v>2011</v>
      </c>
      <c r="E87" s="72">
        <v>14</v>
      </c>
      <c r="F87" s="72">
        <v>22</v>
      </c>
      <c r="G87" s="92">
        <f t="shared" si="4"/>
        <v>8</v>
      </c>
      <c r="H87" s="72"/>
      <c r="I87" s="72">
        <f t="shared" si="1"/>
        <v>8</v>
      </c>
      <c r="J87" s="92">
        <f t="shared" si="2"/>
        <v>32.32</v>
      </c>
      <c r="K87" s="38"/>
      <c r="L87" s="69">
        <v>62</v>
      </c>
      <c r="M87" s="38"/>
      <c r="N87" s="39"/>
      <c r="O87" s="45"/>
      <c r="P87" s="44"/>
    </row>
    <row r="88" spans="1:16" ht="18" customHeight="1">
      <c r="A88" s="19"/>
      <c r="B88" s="34">
        <v>63</v>
      </c>
      <c r="C88" s="70">
        <v>9205154</v>
      </c>
      <c r="D88" s="71">
        <v>2009</v>
      </c>
      <c r="E88" s="72">
        <v>16</v>
      </c>
      <c r="F88" s="72">
        <v>20</v>
      </c>
      <c r="G88" s="92">
        <f t="shared" si="4"/>
        <v>4</v>
      </c>
      <c r="H88" s="92">
        <v>8</v>
      </c>
      <c r="I88" s="72">
        <f t="shared" si="1"/>
        <v>12</v>
      </c>
      <c r="J88" s="92">
        <f t="shared" si="2"/>
        <v>48.480000000000004</v>
      </c>
      <c r="K88" s="40"/>
      <c r="L88" s="69">
        <v>63</v>
      </c>
      <c r="M88" s="40"/>
      <c r="N88" s="39"/>
      <c r="O88" s="45"/>
      <c r="P88" s="46"/>
    </row>
    <row r="89" spans="1:16" ht="18" customHeight="1">
      <c r="A89" s="16"/>
      <c r="B89" s="34">
        <v>64</v>
      </c>
      <c r="C89" s="73">
        <v>8304858</v>
      </c>
      <c r="D89" s="71">
        <v>2006</v>
      </c>
      <c r="E89" s="72">
        <v>242</v>
      </c>
      <c r="F89" s="72">
        <v>250</v>
      </c>
      <c r="G89" s="92">
        <f t="shared" si="4"/>
        <v>8</v>
      </c>
      <c r="H89" s="72"/>
      <c r="I89" s="72">
        <f t="shared" si="1"/>
        <v>8</v>
      </c>
      <c r="J89" s="92">
        <f t="shared" si="2"/>
        <v>32.32</v>
      </c>
      <c r="K89" s="38"/>
      <c r="L89" s="69">
        <v>64</v>
      </c>
      <c r="M89" s="38"/>
      <c r="N89" s="39"/>
      <c r="O89" s="45"/>
      <c r="P89" s="93" t="s">
        <v>82</v>
      </c>
    </row>
    <row r="90" spans="1:16" ht="18" customHeight="1">
      <c r="A90" s="13" t="s">
        <v>19</v>
      </c>
      <c r="B90" s="34">
        <v>65</v>
      </c>
      <c r="C90" s="73">
        <v>5503152</v>
      </c>
      <c r="D90" s="71">
        <v>2006</v>
      </c>
      <c r="E90" s="72">
        <v>150</v>
      </c>
      <c r="F90" s="72">
        <v>160</v>
      </c>
      <c r="G90" s="92">
        <f t="shared" si="4"/>
        <v>10</v>
      </c>
      <c r="H90" s="72"/>
      <c r="I90" s="72">
        <f aca="true" t="shared" si="5" ref="I90:I139">SUM(G90:H90)</f>
        <v>10</v>
      </c>
      <c r="J90" s="92">
        <f aca="true" t="shared" si="6" ref="J90:J139">SUM(I90*4.04)</f>
        <v>40.4</v>
      </c>
      <c r="K90" s="38"/>
      <c r="L90" s="69">
        <v>65</v>
      </c>
      <c r="M90" s="38"/>
      <c r="N90" s="39"/>
      <c r="O90" s="45"/>
      <c r="P90" s="93" t="s">
        <v>82</v>
      </c>
    </row>
    <row r="91" spans="1:16" s="8" customFormat="1" ht="18.75" customHeight="1">
      <c r="A91" s="20"/>
      <c r="B91" s="124">
        <v>66</v>
      </c>
      <c r="C91" s="73">
        <v>1120188810</v>
      </c>
      <c r="D91" s="71">
        <v>2011</v>
      </c>
      <c r="E91" s="72">
        <v>0</v>
      </c>
      <c r="F91" s="72">
        <v>0</v>
      </c>
      <c r="G91" s="92">
        <f t="shared" si="4"/>
        <v>0</v>
      </c>
      <c r="H91" s="72"/>
      <c r="I91" s="72">
        <f t="shared" si="5"/>
        <v>0</v>
      </c>
      <c r="J91" s="92">
        <f t="shared" si="6"/>
        <v>0</v>
      </c>
      <c r="K91" s="40"/>
      <c r="L91" s="125">
        <v>66</v>
      </c>
      <c r="M91" s="40"/>
      <c r="N91" s="39">
        <v>40</v>
      </c>
      <c r="O91" s="45"/>
      <c r="P91" s="44"/>
    </row>
    <row r="92" spans="1:16" ht="18" customHeight="1">
      <c r="A92" s="16"/>
      <c r="B92" s="34">
        <v>67</v>
      </c>
      <c r="C92" s="70">
        <v>61053211</v>
      </c>
      <c r="D92" s="71">
        <v>2007</v>
      </c>
      <c r="E92" s="72">
        <v>74</v>
      </c>
      <c r="F92" s="72">
        <v>78</v>
      </c>
      <c r="G92" s="92">
        <f t="shared" si="4"/>
        <v>4</v>
      </c>
      <c r="H92" s="72"/>
      <c r="I92" s="72">
        <f t="shared" si="5"/>
        <v>4</v>
      </c>
      <c r="J92" s="92">
        <f t="shared" si="6"/>
        <v>16.16</v>
      </c>
      <c r="K92" s="40"/>
      <c r="L92" s="69">
        <v>67</v>
      </c>
      <c r="M92" s="40"/>
      <c r="N92" s="39"/>
      <c r="O92" s="45"/>
      <c r="P92" s="93" t="s">
        <v>82</v>
      </c>
    </row>
    <row r="93" spans="1:16" ht="18" customHeight="1">
      <c r="A93" s="16" t="s">
        <v>20</v>
      </c>
      <c r="B93" s="34">
        <v>68</v>
      </c>
      <c r="C93" s="70" t="s">
        <v>48</v>
      </c>
      <c r="D93" s="74"/>
      <c r="E93" s="72">
        <v>6</v>
      </c>
      <c r="F93" s="72">
        <v>6</v>
      </c>
      <c r="G93" s="92">
        <f t="shared" si="4"/>
        <v>0</v>
      </c>
      <c r="H93" s="72"/>
      <c r="I93" s="72">
        <f t="shared" si="5"/>
        <v>0</v>
      </c>
      <c r="J93" s="92">
        <f t="shared" si="6"/>
        <v>0</v>
      </c>
      <c r="K93" s="38"/>
      <c r="L93" s="69">
        <v>68</v>
      </c>
      <c r="M93" s="38"/>
      <c r="N93" s="39">
        <v>80</v>
      </c>
      <c r="O93" s="45"/>
      <c r="P93" s="46"/>
    </row>
    <row r="94" spans="1:16" ht="18" customHeight="1">
      <c r="A94" s="16" t="s">
        <v>24</v>
      </c>
      <c r="B94" s="34">
        <v>69</v>
      </c>
      <c r="C94" s="73">
        <v>5502513</v>
      </c>
      <c r="D94" s="71">
        <v>2006</v>
      </c>
      <c r="E94" s="72">
        <v>75</v>
      </c>
      <c r="F94" s="72">
        <v>81</v>
      </c>
      <c r="G94" s="92">
        <f t="shared" si="4"/>
        <v>6</v>
      </c>
      <c r="H94" s="72"/>
      <c r="I94" s="72">
        <f t="shared" si="5"/>
        <v>6</v>
      </c>
      <c r="J94" s="92">
        <f t="shared" si="6"/>
        <v>24.240000000000002</v>
      </c>
      <c r="K94" s="38"/>
      <c r="L94" s="69">
        <v>69</v>
      </c>
      <c r="M94" s="38"/>
      <c r="N94" s="39">
        <v>80</v>
      </c>
      <c r="O94" s="45"/>
      <c r="P94" s="93" t="s">
        <v>82</v>
      </c>
    </row>
    <row r="95" spans="1:16" ht="18" customHeight="1">
      <c r="A95" s="16"/>
      <c r="B95" s="34">
        <v>70</v>
      </c>
      <c r="C95" s="70">
        <v>4127125</v>
      </c>
      <c r="D95" s="71">
        <v>2010</v>
      </c>
      <c r="E95" s="72">
        <v>23</v>
      </c>
      <c r="F95" s="72">
        <v>27</v>
      </c>
      <c r="G95" s="92">
        <f t="shared" si="4"/>
        <v>4</v>
      </c>
      <c r="H95" s="72"/>
      <c r="I95" s="72">
        <f t="shared" si="5"/>
        <v>4</v>
      </c>
      <c r="J95" s="92">
        <f t="shared" si="6"/>
        <v>16.16</v>
      </c>
      <c r="K95" s="40"/>
      <c r="L95" s="69">
        <v>70</v>
      </c>
      <c r="M95" s="40"/>
      <c r="N95" s="39">
        <v>80</v>
      </c>
      <c r="O95" s="45"/>
      <c r="P95" s="44"/>
    </row>
    <row r="96" spans="1:16" ht="18" customHeight="1">
      <c r="A96" s="16" t="s">
        <v>21</v>
      </c>
      <c r="B96" s="34">
        <v>71</v>
      </c>
      <c r="C96" s="138">
        <v>5063426</v>
      </c>
      <c r="D96" s="139">
        <v>2006</v>
      </c>
      <c r="E96" s="131">
        <v>1</v>
      </c>
      <c r="F96" s="131">
        <v>1</v>
      </c>
      <c r="G96" s="131">
        <f t="shared" si="4"/>
        <v>0</v>
      </c>
      <c r="H96" s="131"/>
      <c r="I96" s="72">
        <f t="shared" si="5"/>
        <v>0</v>
      </c>
      <c r="J96" s="92">
        <f t="shared" si="6"/>
        <v>0</v>
      </c>
      <c r="K96" s="40"/>
      <c r="L96" s="69">
        <v>71</v>
      </c>
      <c r="M96" s="40"/>
      <c r="N96" s="39">
        <v>80</v>
      </c>
      <c r="O96" s="45"/>
      <c r="P96" s="93" t="s">
        <v>82</v>
      </c>
    </row>
    <row r="97" spans="1:16" ht="18" customHeight="1">
      <c r="A97" s="19"/>
      <c r="B97" s="34">
        <v>72</v>
      </c>
      <c r="C97" s="70" t="s">
        <v>71</v>
      </c>
      <c r="D97" s="71">
        <v>2009</v>
      </c>
      <c r="E97" s="72">
        <v>47</v>
      </c>
      <c r="F97" s="72">
        <v>51</v>
      </c>
      <c r="G97" s="92">
        <f t="shared" si="4"/>
        <v>4</v>
      </c>
      <c r="H97" s="72"/>
      <c r="I97" s="72">
        <f t="shared" si="5"/>
        <v>4</v>
      </c>
      <c r="J97" s="92">
        <f t="shared" si="6"/>
        <v>16.16</v>
      </c>
      <c r="K97" s="40"/>
      <c r="L97" s="69">
        <v>72</v>
      </c>
      <c r="M97" s="40"/>
      <c r="N97" s="39"/>
      <c r="O97" s="45"/>
      <c r="P97" s="44"/>
    </row>
    <row r="98" spans="1:16" ht="18" customHeight="1">
      <c r="A98" s="16"/>
      <c r="B98" s="34">
        <v>73</v>
      </c>
      <c r="C98" s="70">
        <v>5506920</v>
      </c>
      <c r="D98" s="71">
        <v>2006</v>
      </c>
      <c r="E98" s="72">
        <v>647</v>
      </c>
      <c r="F98" s="72">
        <v>686</v>
      </c>
      <c r="G98" s="92">
        <f t="shared" si="4"/>
        <v>39</v>
      </c>
      <c r="H98" s="72"/>
      <c r="I98" s="72">
        <f t="shared" si="5"/>
        <v>39</v>
      </c>
      <c r="J98" s="92">
        <f t="shared" si="6"/>
        <v>157.56</v>
      </c>
      <c r="K98" s="38"/>
      <c r="L98" s="69">
        <v>73</v>
      </c>
      <c r="M98" s="38"/>
      <c r="N98" s="39"/>
      <c r="O98" s="45"/>
      <c r="P98" s="93" t="s">
        <v>82</v>
      </c>
    </row>
    <row r="99" spans="1:16" ht="18" customHeight="1">
      <c r="A99" s="13"/>
      <c r="B99" s="34">
        <v>74</v>
      </c>
      <c r="C99" s="70" t="s">
        <v>75</v>
      </c>
      <c r="D99" s="71">
        <v>2010</v>
      </c>
      <c r="E99" s="72">
        <v>23</v>
      </c>
      <c r="F99" s="72">
        <v>26</v>
      </c>
      <c r="G99" s="92">
        <f t="shared" si="4"/>
        <v>3</v>
      </c>
      <c r="H99" s="72"/>
      <c r="I99" s="72">
        <f t="shared" si="5"/>
        <v>3</v>
      </c>
      <c r="J99" s="92">
        <f t="shared" si="6"/>
        <v>12.120000000000001</v>
      </c>
      <c r="K99" s="38"/>
      <c r="L99" s="69">
        <v>74</v>
      </c>
      <c r="M99" s="38"/>
      <c r="N99" s="39"/>
      <c r="O99" s="45"/>
      <c r="P99" s="44"/>
    </row>
    <row r="100" spans="1:16" s="4" customFormat="1" ht="17.25" customHeight="1">
      <c r="A100" s="55"/>
      <c r="B100" s="34">
        <v>75</v>
      </c>
      <c r="C100" s="70">
        <v>10002031</v>
      </c>
      <c r="D100" s="71">
        <v>2010</v>
      </c>
      <c r="E100" s="72">
        <v>17</v>
      </c>
      <c r="F100" s="72">
        <v>26</v>
      </c>
      <c r="G100" s="92">
        <f t="shared" si="4"/>
        <v>9</v>
      </c>
      <c r="H100" s="72"/>
      <c r="I100" s="72">
        <f t="shared" si="5"/>
        <v>9</v>
      </c>
      <c r="J100" s="92">
        <f t="shared" si="6"/>
        <v>36.36</v>
      </c>
      <c r="K100" s="40"/>
      <c r="L100" s="69">
        <v>75</v>
      </c>
      <c r="M100" s="40"/>
      <c r="N100" s="39"/>
      <c r="O100" s="45"/>
      <c r="P100" s="46"/>
    </row>
    <row r="101" spans="1:16" ht="18" customHeight="1">
      <c r="A101" s="19" t="s">
        <v>25</v>
      </c>
      <c r="B101" s="34">
        <v>76</v>
      </c>
      <c r="C101" s="70">
        <v>5502511</v>
      </c>
      <c r="D101" s="71">
        <v>2006</v>
      </c>
      <c r="E101" s="72">
        <v>79</v>
      </c>
      <c r="F101" s="72">
        <v>81</v>
      </c>
      <c r="G101" s="92">
        <f t="shared" si="4"/>
        <v>2</v>
      </c>
      <c r="H101" s="72"/>
      <c r="I101" s="72">
        <f t="shared" si="5"/>
        <v>2</v>
      </c>
      <c r="J101" s="92">
        <f t="shared" si="6"/>
        <v>8.08</v>
      </c>
      <c r="K101" s="38"/>
      <c r="L101" s="69">
        <v>76</v>
      </c>
      <c r="M101" s="38"/>
      <c r="N101" s="39">
        <v>80</v>
      </c>
      <c r="O101" s="45"/>
      <c r="P101" s="93" t="s">
        <v>82</v>
      </c>
    </row>
    <row r="102" spans="1:22" ht="18" customHeight="1">
      <c r="A102" s="16"/>
      <c r="B102" s="34">
        <v>77</v>
      </c>
      <c r="C102" s="70">
        <v>502016322</v>
      </c>
      <c r="D102" s="71">
        <v>2005</v>
      </c>
      <c r="E102" s="140"/>
      <c r="F102" s="140"/>
      <c r="G102" s="92">
        <f t="shared" si="4"/>
        <v>0</v>
      </c>
      <c r="H102" s="131"/>
      <c r="I102" s="72">
        <f t="shared" si="5"/>
        <v>0</v>
      </c>
      <c r="J102" s="92">
        <f t="shared" si="6"/>
        <v>0</v>
      </c>
      <c r="K102" s="141"/>
      <c r="L102" s="142">
        <v>77</v>
      </c>
      <c r="M102" s="40"/>
      <c r="N102" s="39"/>
      <c r="O102" s="45"/>
      <c r="P102" s="145"/>
      <c r="V102" t="s">
        <v>77</v>
      </c>
    </row>
    <row r="103" spans="1:16" ht="18" customHeight="1">
      <c r="A103" s="13"/>
      <c r="B103" s="34">
        <v>77</v>
      </c>
      <c r="C103" s="138"/>
      <c r="D103" s="139"/>
      <c r="E103" s="140"/>
      <c r="F103" s="140"/>
      <c r="G103" s="131"/>
      <c r="H103" s="92">
        <v>44</v>
      </c>
      <c r="I103" s="72">
        <f t="shared" si="5"/>
        <v>44</v>
      </c>
      <c r="J103" s="92">
        <f t="shared" si="6"/>
        <v>177.76</v>
      </c>
      <c r="K103" s="141"/>
      <c r="L103" s="142">
        <v>77</v>
      </c>
      <c r="M103" s="40"/>
      <c r="N103" s="39"/>
      <c r="O103" s="45"/>
      <c r="P103" s="123"/>
    </row>
    <row r="104" spans="1:16" ht="18" customHeight="1">
      <c r="A104" s="13"/>
      <c r="B104" s="34">
        <v>78</v>
      </c>
      <c r="C104" s="70">
        <v>4034307</v>
      </c>
      <c r="D104" s="71">
        <v>2010</v>
      </c>
      <c r="E104" s="72">
        <v>104</v>
      </c>
      <c r="F104" s="72">
        <v>122</v>
      </c>
      <c r="G104" s="92">
        <f aca="true" t="shared" si="7" ref="G104:G111">SUM(F104-E104)</f>
        <v>18</v>
      </c>
      <c r="H104" s="72"/>
      <c r="I104" s="72">
        <f t="shared" si="5"/>
        <v>18</v>
      </c>
      <c r="J104" s="92">
        <f t="shared" si="6"/>
        <v>72.72</v>
      </c>
      <c r="K104" s="38"/>
      <c r="L104" s="69">
        <v>78</v>
      </c>
      <c r="M104" s="38"/>
      <c r="N104" s="39"/>
      <c r="O104" s="45"/>
      <c r="P104" s="44"/>
    </row>
    <row r="105" spans="1:16" ht="18" customHeight="1">
      <c r="A105" s="16" t="s">
        <v>26</v>
      </c>
      <c r="B105" s="34">
        <v>79</v>
      </c>
      <c r="C105" s="70">
        <v>5509985</v>
      </c>
      <c r="D105" s="71">
        <v>2006</v>
      </c>
      <c r="E105" s="72">
        <v>110</v>
      </c>
      <c r="F105" s="72">
        <v>114</v>
      </c>
      <c r="G105" s="92">
        <f t="shared" si="7"/>
        <v>4</v>
      </c>
      <c r="H105" s="72"/>
      <c r="I105" s="72">
        <f t="shared" si="5"/>
        <v>4</v>
      </c>
      <c r="J105" s="92">
        <f t="shared" si="6"/>
        <v>16.16</v>
      </c>
      <c r="K105" s="38"/>
      <c r="L105" s="69">
        <v>79</v>
      </c>
      <c r="M105" s="38"/>
      <c r="N105" s="39"/>
      <c r="O105" s="45"/>
      <c r="P105" s="93" t="s">
        <v>82</v>
      </c>
    </row>
    <row r="106" spans="1:16" ht="18" customHeight="1">
      <c r="A106" s="19"/>
      <c r="B106" s="34">
        <v>80</v>
      </c>
      <c r="C106" s="70">
        <v>7033131</v>
      </c>
      <c r="D106" s="71"/>
      <c r="E106" s="72">
        <v>156</v>
      </c>
      <c r="F106" s="72">
        <v>166</v>
      </c>
      <c r="G106" s="92">
        <f t="shared" si="7"/>
        <v>10</v>
      </c>
      <c r="H106" s="72"/>
      <c r="I106" s="72">
        <f t="shared" si="5"/>
        <v>10</v>
      </c>
      <c r="J106" s="92">
        <f t="shared" si="6"/>
        <v>40.4</v>
      </c>
      <c r="K106" s="38"/>
      <c r="L106" s="69">
        <v>80</v>
      </c>
      <c r="M106" s="38"/>
      <c r="N106" s="39"/>
      <c r="O106" s="45"/>
      <c r="P106" s="46"/>
    </row>
    <row r="107" spans="1:16" ht="18" customHeight="1">
      <c r="A107" s="19"/>
      <c r="B107" s="34">
        <v>81</v>
      </c>
      <c r="C107" s="73">
        <v>10399854</v>
      </c>
      <c r="D107" s="71">
        <v>2010</v>
      </c>
      <c r="E107" s="72">
        <v>21</v>
      </c>
      <c r="F107" s="72">
        <v>25</v>
      </c>
      <c r="G107" s="92">
        <f t="shared" si="7"/>
        <v>4</v>
      </c>
      <c r="H107" s="72"/>
      <c r="I107" s="72">
        <f t="shared" si="5"/>
        <v>4</v>
      </c>
      <c r="J107" s="92">
        <f t="shared" si="6"/>
        <v>16.16</v>
      </c>
      <c r="K107" s="40"/>
      <c r="L107" s="69">
        <v>81</v>
      </c>
      <c r="M107" s="40"/>
      <c r="N107" s="39">
        <v>80</v>
      </c>
      <c r="O107" s="45"/>
      <c r="P107" s="44"/>
    </row>
    <row r="108" spans="1:16" ht="18" customHeight="1">
      <c r="A108" s="16"/>
      <c r="B108" s="34">
        <v>82</v>
      </c>
      <c r="C108" s="73">
        <v>1611249</v>
      </c>
      <c r="D108" s="71">
        <v>2006</v>
      </c>
      <c r="E108" s="72">
        <v>110</v>
      </c>
      <c r="F108" s="72">
        <v>112</v>
      </c>
      <c r="G108" s="92">
        <f t="shared" si="7"/>
        <v>2</v>
      </c>
      <c r="H108" s="72"/>
      <c r="I108" s="72">
        <f t="shared" si="5"/>
        <v>2</v>
      </c>
      <c r="J108" s="92">
        <f t="shared" si="6"/>
        <v>8.08</v>
      </c>
      <c r="K108" s="38"/>
      <c r="L108" s="69">
        <v>82</v>
      </c>
      <c r="M108" s="38"/>
      <c r="N108" s="39"/>
      <c r="O108" s="45"/>
      <c r="P108" s="93" t="s">
        <v>82</v>
      </c>
    </row>
    <row r="109" spans="1:16" ht="18" customHeight="1">
      <c r="A109" s="13" t="s">
        <v>63</v>
      </c>
      <c r="B109" s="34">
        <v>83</v>
      </c>
      <c r="C109" s="73">
        <v>8467391</v>
      </c>
      <c r="D109" s="71">
        <v>2006</v>
      </c>
      <c r="E109" s="72">
        <v>75</v>
      </c>
      <c r="F109" s="72">
        <v>79</v>
      </c>
      <c r="G109" s="92">
        <f t="shared" si="7"/>
        <v>4</v>
      </c>
      <c r="H109" s="72"/>
      <c r="I109" s="72">
        <f t="shared" si="5"/>
        <v>4</v>
      </c>
      <c r="J109" s="92">
        <f t="shared" si="6"/>
        <v>16.16</v>
      </c>
      <c r="K109" s="38"/>
      <c r="L109" s="69">
        <v>83</v>
      </c>
      <c r="M109" s="38"/>
      <c r="N109" s="39">
        <v>80</v>
      </c>
      <c r="O109" s="45"/>
      <c r="P109" s="93" t="s">
        <v>82</v>
      </c>
    </row>
    <row r="110" spans="1:16" ht="18" customHeight="1">
      <c r="A110" s="16" t="s">
        <v>27</v>
      </c>
      <c r="B110" s="34">
        <v>84</v>
      </c>
      <c r="C110" s="73">
        <v>5503151</v>
      </c>
      <c r="D110" s="71">
        <v>2006</v>
      </c>
      <c r="E110" s="72">
        <v>69</v>
      </c>
      <c r="F110" s="72">
        <v>74</v>
      </c>
      <c r="G110" s="92">
        <f t="shared" si="7"/>
        <v>5</v>
      </c>
      <c r="H110" s="92">
        <v>8</v>
      </c>
      <c r="I110" s="72">
        <f t="shared" si="5"/>
        <v>13</v>
      </c>
      <c r="J110" s="92">
        <f t="shared" si="6"/>
        <v>52.52</v>
      </c>
      <c r="K110" s="141"/>
      <c r="L110" s="142">
        <v>84</v>
      </c>
      <c r="M110" s="38"/>
      <c r="N110" s="39"/>
      <c r="O110" s="45"/>
      <c r="P110" s="93" t="s">
        <v>82</v>
      </c>
    </row>
    <row r="111" spans="1:16" ht="18" customHeight="1">
      <c r="A111" s="16" t="s">
        <v>28</v>
      </c>
      <c r="B111" s="34">
        <v>85</v>
      </c>
      <c r="C111" s="73">
        <v>254950</v>
      </c>
      <c r="D111" s="71">
        <v>2006</v>
      </c>
      <c r="E111" s="72">
        <v>67</v>
      </c>
      <c r="F111" s="72">
        <v>83</v>
      </c>
      <c r="G111" s="92">
        <f t="shared" si="7"/>
        <v>16</v>
      </c>
      <c r="H111" s="72"/>
      <c r="I111" s="72">
        <f t="shared" si="5"/>
        <v>16</v>
      </c>
      <c r="J111" s="92">
        <f t="shared" si="6"/>
        <v>64.64</v>
      </c>
      <c r="K111" s="40"/>
      <c r="L111" s="69">
        <v>85</v>
      </c>
      <c r="M111" s="40"/>
      <c r="N111" s="39"/>
      <c r="O111" s="45"/>
      <c r="P111" s="126"/>
    </row>
    <row r="112" spans="1:16" ht="18" customHeight="1">
      <c r="A112" s="25"/>
      <c r="B112" s="34">
        <v>86</v>
      </c>
      <c r="C112" s="73">
        <v>397328</v>
      </c>
      <c r="D112" s="71">
        <v>2006</v>
      </c>
      <c r="E112" s="72">
        <v>53</v>
      </c>
      <c r="F112" s="72">
        <v>57</v>
      </c>
      <c r="G112" s="92">
        <f aca="true" t="shared" si="8" ref="G112:G121">SUM(F112-E112)</f>
        <v>4</v>
      </c>
      <c r="H112" s="92">
        <v>8</v>
      </c>
      <c r="I112" s="72">
        <f t="shared" si="5"/>
        <v>12</v>
      </c>
      <c r="J112" s="92">
        <f t="shared" si="6"/>
        <v>48.480000000000004</v>
      </c>
      <c r="K112" s="38"/>
      <c r="L112" s="69">
        <v>86</v>
      </c>
      <c r="M112" s="38"/>
      <c r="N112" s="39">
        <v>40</v>
      </c>
      <c r="O112" s="45"/>
      <c r="P112" s="93" t="s">
        <v>82</v>
      </c>
    </row>
    <row r="113" spans="1:16" ht="18" customHeight="1">
      <c r="A113" s="16"/>
      <c r="B113" s="34">
        <v>87</v>
      </c>
      <c r="C113" s="73">
        <v>28154</v>
      </c>
      <c r="D113" s="71">
        <v>2006</v>
      </c>
      <c r="E113" s="72">
        <v>39</v>
      </c>
      <c r="F113" s="72">
        <v>40</v>
      </c>
      <c r="G113" s="92">
        <f t="shared" si="8"/>
        <v>1</v>
      </c>
      <c r="H113" s="72"/>
      <c r="I113" s="72">
        <f t="shared" si="5"/>
        <v>1</v>
      </c>
      <c r="J113" s="92">
        <f t="shared" si="6"/>
        <v>4.04</v>
      </c>
      <c r="K113" s="38"/>
      <c r="L113" s="69">
        <v>87</v>
      </c>
      <c r="M113" s="38"/>
      <c r="N113" s="39"/>
      <c r="O113" s="45"/>
      <c r="P113" s="93" t="s">
        <v>82</v>
      </c>
    </row>
    <row r="114" spans="1:16" ht="18" customHeight="1">
      <c r="A114" s="16"/>
      <c r="B114" s="144">
        <v>88</v>
      </c>
      <c r="C114" s="73">
        <v>5502342</v>
      </c>
      <c r="D114" s="71">
        <v>2006</v>
      </c>
      <c r="E114" s="72">
        <v>168</v>
      </c>
      <c r="F114" s="72">
        <v>168</v>
      </c>
      <c r="G114" s="92">
        <f t="shared" si="8"/>
        <v>0</v>
      </c>
      <c r="H114" s="92">
        <v>33</v>
      </c>
      <c r="I114" s="72">
        <f t="shared" si="5"/>
        <v>33</v>
      </c>
      <c r="J114" s="92">
        <f t="shared" si="6"/>
        <v>133.32</v>
      </c>
      <c r="K114" s="141"/>
      <c r="L114" s="142">
        <v>88</v>
      </c>
      <c r="M114" s="40"/>
      <c r="N114" s="39">
        <v>40</v>
      </c>
      <c r="O114" s="45"/>
      <c r="P114" s="46"/>
    </row>
    <row r="115" spans="1:16" ht="18" customHeight="1">
      <c r="A115" s="13"/>
      <c r="B115" s="144">
        <v>88</v>
      </c>
      <c r="C115" s="73">
        <v>701063806</v>
      </c>
      <c r="D115" s="71">
        <v>2011</v>
      </c>
      <c r="E115" s="72">
        <v>0</v>
      </c>
      <c r="F115" s="72">
        <v>19</v>
      </c>
      <c r="G115" s="92">
        <f t="shared" si="8"/>
        <v>19</v>
      </c>
      <c r="H115" s="131"/>
      <c r="I115" s="72">
        <f t="shared" si="5"/>
        <v>19</v>
      </c>
      <c r="J115" s="92">
        <f t="shared" si="6"/>
        <v>76.76</v>
      </c>
      <c r="K115" s="141"/>
      <c r="L115" s="142">
        <v>88</v>
      </c>
      <c r="M115" s="40"/>
      <c r="N115" s="39"/>
      <c r="O115" s="45"/>
      <c r="P115" s="46"/>
    </row>
    <row r="116" spans="1:16" ht="18" customHeight="1">
      <c r="A116" s="13" t="s">
        <v>29</v>
      </c>
      <c r="B116" s="34">
        <v>89</v>
      </c>
      <c r="C116" s="73">
        <v>5502820</v>
      </c>
      <c r="D116" s="71">
        <v>2006</v>
      </c>
      <c r="E116" s="72">
        <v>80</v>
      </c>
      <c r="F116" s="72">
        <v>83</v>
      </c>
      <c r="G116" s="92">
        <f t="shared" si="8"/>
        <v>3</v>
      </c>
      <c r="H116" s="92">
        <v>8</v>
      </c>
      <c r="I116" s="72">
        <f t="shared" si="5"/>
        <v>11</v>
      </c>
      <c r="J116" s="92">
        <f t="shared" si="6"/>
        <v>44.44</v>
      </c>
      <c r="K116" s="141"/>
      <c r="L116" s="142">
        <v>89</v>
      </c>
      <c r="M116" s="38"/>
      <c r="N116" s="39"/>
      <c r="O116" s="45"/>
      <c r="P116" s="93" t="s">
        <v>82</v>
      </c>
    </row>
    <row r="117" spans="1:16" ht="18" customHeight="1">
      <c r="A117" s="19" t="s">
        <v>30</v>
      </c>
      <c r="B117" s="34">
        <v>90</v>
      </c>
      <c r="C117" s="73">
        <v>6044576</v>
      </c>
      <c r="D117" s="71">
        <v>2006</v>
      </c>
      <c r="E117" s="72">
        <v>199</v>
      </c>
      <c r="F117" s="72">
        <v>201</v>
      </c>
      <c r="G117" s="92">
        <f t="shared" si="8"/>
        <v>2</v>
      </c>
      <c r="H117" s="72"/>
      <c r="I117" s="72">
        <f t="shared" si="5"/>
        <v>2</v>
      </c>
      <c r="J117" s="92">
        <f t="shared" si="6"/>
        <v>8.08</v>
      </c>
      <c r="K117" s="38"/>
      <c r="L117" s="69">
        <v>90</v>
      </c>
      <c r="M117" s="38"/>
      <c r="N117" s="39"/>
      <c r="O117" s="45"/>
      <c r="P117" s="93" t="s">
        <v>82</v>
      </c>
    </row>
    <row r="118" spans="1:16" ht="18" customHeight="1">
      <c r="A118" s="16"/>
      <c r="B118" s="34">
        <v>91</v>
      </c>
      <c r="C118" s="73">
        <v>8301348</v>
      </c>
      <c r="D118" s="71">
        <v>2006</v>
      </c>
      <c r="E118" s="72">
        <v>116</v>
      </c>
      <c r="F118" s="72">
        <v>121</v>
      </c>
      <c r="G118" s="92">
        <f t="shared" si="8"/>
        <v>5</v>
      </c>
      <c r="H118" s="72"/>
      <c r="I118" s="72">
        <f t="shared" si="5"/>
        <v>5</v>
      </c>
      <c r="J118" s="92">
        <f t="shared" si="6"/>
        <v>20.2</v>
      </c>
      <c r="K118" s="38"/>
      <c r="L118" s="69">
        <v>91</v>
      </c>
      <c r="M118" s="38"/>
      <c r="N118" s="39"/>
      <c r="O118" s="45"/>
      <c r="P118" s="93" t="s">
        <v>82</v>
      </c>
    </row>
    <row r="119" spans="1:16" ht="18" customHeight="1">
      <c r="A119" s="13" t="s">
        <v>31</v>
      </c>
      <c r="B119" s="124">
        <v>92</v>
      </c>
      <c r="C119" s="73">
        <v>5502890</v>
      </c>
      <c r="D119" s="71">
        <v>2006</v>
      </c>
      <c r="E119" s="72">
        <v>145</v>
      </c>
      <c r="F119" s="72">
        <v>146</v>
      </c>
      <c r="G119" s="72">
        <f t="shared" si="8"/>
        <v>1</v>
      </c>
      <c r="H119" s="72"/>
      <c r="I119" s="72">
        <f t="shared" si="5"/>
        <v>1</v>
      </c>
      <c r="J119" s="92">
        <f t="shared" si="6"/>
        <v>4.04</v>
      </c>
      <c r="K119" s="38"/>
      <c r="L119" s="125">
        <v>92</v>
      </c>
      <c r="M119" s="38"/>
      <c r="N119" s="39">
        <v>40</v>
      </c>
      <c r="O119" s="45"/>
      <c r="P119" s="93" t="s">
        <v>82</v>
      </c>
    </row>
    <row r="120" spans="1:16" ht="18" customHeight="1">
      <c r="A120" s="13"/>
      <c r="B120" s="124">
        <v>92</v>
      </c>
      <c r="C120" s="73">
        <v>1120188804</v>
      </c>
      <c r="D120" s="71"/>
      <c r="E120" s="72">
        <v>0</v>
      </c>
      <c r="F120" s="72">
        <v>2</v>
      </c>
      <c r="G120" s="72">
        <f t="shared" si="8"/>
        <v>2</v>
      </c>
      <c r="H120" s="72"/>
      <c r="I120" s="72">
        <f t="shared" si="5"/>
        <v>2</v>
      </c>
      <c r="J120" s="92">
        <f t="shared" si="6"/>
        <v>8.08</v>
      </c>
      <c r="K120" s="38"/>
      <c r="L120" s="125">
        <v>92</v>
      </c>
      <c r="M120" s="38"/>
      <c r="N120" s="39"/>
      <c r="O120" s="45"/>
      <c r="P120" s="93"/>
    </row>
    <row r="121" spans="1:16" ht="18" customHeight="1">
      <c r="A121" s="16" t="s">
        <v>32</v>
      </c>
      <c r="B121" s="34">
        <v>93</v>
      </c>
      <c r="C121" s="70">
        <v>5501321</v>
      </c>
      <c r="D121" s="71">
        <v>2006</v>
      </c>
      <c r="E121" s="72">
        <v>4</v>
      </c>
      <c r="F121" s="72">
        <v>5</v>
      </c>
      <c r="G121" s="92">
        <f t="shared" si="8"/>
        <v>1</v>
      </c>
      <c r="H121" s="72"/>
      <c r="I121" s="72">
        <f t="shared" si="5"/>
        <v>1</v>
      </c>
      <c r="J121" s="92">
        <f t="shared" si="6"/>
        <v>4.04</v>
      </c>
      <c r="K121" s="40"/>
      <c r="L121" s="69">
        <v>93</v>
      </c>
      <c r="M121" s="40"/>
      <c r="N121" s="39"/>
      <c r="O121" s="45"/>
      <c r="P121" s="93" t="s">
        <v>82</v>
      </c>
    </row>
    <row r="122" spans="1:16" ht="18" customHeight="1">
      <c r="A122" s="19"/>
      <c r="B122" s="34">
        <v>93</v>
      </c>
      <c r="C122" s="70">
        <v>1020230228</v>
      </c>
      <c r="D122" s="71"/>
      <c r="E122" s="72">
        <v>0</v>
      </c>
      <c r="F122" s="72"/>
      <c r="G122" s="92"/>
      <c r="H122" s="72"/>
      <c r="I122" s="72">
        <f t="shared" si="5"/>
        <v>0</v>
      </c>
      <c r="J122" s="92">
        <f t="shared" si="6"/>
        <v>0</v>
      </c>
      <c r="K122" s="40"/>
      <c r="L122" s="69">
        <v>93</v>
      </c>
      <c r="M122" s="40"/>
      <c r="N122" s="39"/>
      <c r="O122" s="45"/>
      <c r="P122" s="93"/>
    </row>
    <row r="123" spans="1:16" ht="18" customHeight="1">
      <c r="A123" s="19" t="s">
        <v>43</v>
      </c>
      <c r="B123" s="124">
        <v>94</v>
      </c>
      <c r="C123" s="159">
        <v>6040115</v>
      </c>
      <c r="D123" s="160">
        <v>2006</v>
      </c>
      <c r="E123" s="92">
        <v>197</v>
      </c>
      <c r="F123" s="92">
        <v>204</v>
      </c>
      <c r="G123" s="92">
        <f>SUM(F123-E123)</f>
        <v>7</v>
      </c>
      <c r="H123" s="92">
        <v>8</v>
      </c>
      <c r="I123" s="72">
        <f t="shared" si="5"/>
        <v>15</v>
      </c>
      <c r="J123" s="92">
        <f t="shared" si="6"/>
        <v>60.6</v>
      </c>
      <c r="K123" s="40"/>
      <c r="L123" s="69">
        <v>94</v>
      </c>
      <c r="M123" s="38"/>
      <c r="N123" s="39"/>
      <c r="O123" s="45"/>
      <c r="P123" s="93" t="s">
        <v>82</v>
      </c>
    </row>
    <row r="124" spans="1:16" ht="18" customHeight="1">
      <c r="A124" s="16"/>
      <c r="B124" s="34">
        <v>95</v>
      </c>
      <c r="C124" s="73">
        <v>5502506</v>
      </c>
      <c r="D124" s="71">
        <v>2006</v>
      </c>
      <c r="E124" s="72">
        <v>122</v>
      </c>
      <c r="F124" s="72">
        <v>122</v>
      </c>
      <c r="G124" s="92">
        <f>SUM(F124-E124)</f>
        <v>0</v>
      </c>
      <c r="H124" s="72"/>
      <c r="I124" s="72">
        <f t="shared" si="5"/>
        <v>0</v>
      </c>
      <c r="J124" s="92">
        <f t="shared" si="6"/>
        <v>0</v>
      </c>
      <c r="K124" s="40"/>
      <c r="L124" s="69">
        <v>95</v>
      </c>
      <c r="M124" s="40"/>
      <c r="N124" s="39"/>
      <c r="O124" s="45"/>
      <c r="P124" s="93" t="s">
        <v>82</v>
      </c>
    </row>
    <row r="125" spans="1:16" ht="18" customHeight="1" thickBot="1">
      <c r="A125" s="13">
        <v>9595</v>
      </c>
      <c r="B125" s="34">
        <v>95</v>
      </c>
      <c r="C125" s="73"/>
      <c r="D125" s="71"/>
      <c r="E125" s="72">
        <v>13</v>
      </c>
      <c r="F125" s="72">
        <v>22</v>
      </c>
      <c r="G125" s="92">
        <f>SUM(F125-E125)</f>
        <v>9</v>
      </c>
      <c r="H125" s="72"/>
      <c r="I125" s="72">
        <f t="shared" si="5"/>
        <v>9</v>
      </c>
      <c r="J125" s="92">
        <f t="shared" si="6"/>
        <v>36.36</v>
      </c>
      <c r="K125" s="40"/>
      <c r="L125" s="69">
        <v>95</v>
      </c>
      <c r="M125" s="40"/>
      <c r="N125" s="39"/>
      <c r="O125" s="45"/>
      <c r="P125" s="46"/>
    </row>
    <row r="126" spans="1:16" ht="18" customHeight="1">
      <c r="A126" s="24" t="s">
        <v>33</v>
      </c>
      <c r="B126" s="34">
        <v>96</v>
      </c>
      <c r="C126" s="70">
        <v>2226328</v>
      </c>
      <c r="D126" s="71">
        <v>2003</v>
      </c>
      <c r="E126" s="72">
        <v>281</v>
      </c>
      <c r="F126" s="72">
        <v>288</v>
      </c>
      <c r="G126" s="92">
        <f>SUM(F126-E126)</f>
        <v>7</v>
      </c>
      <c r="H126" s="72"/>
      <c r="I126" s="72">
        <f t="shared" si="5"/>
        <v>7</v>
      </c>
      <c r="J126" s="92">
        <f t="shared" si="6"/>
        <v>28.28</v>
      </c>
      <c r="K126" s="40" t="s">
        <v>54</v>
      </c>
      <c r="L126" s="69">
        <v>96</v>
      </c>
      <c r="M126" s="40"/>
      <c r="N126" s="39">
        <v>80</v>
      </c>
      <c r="O126" s="45"/>
      <c r="P126" s="145"/>
    </row>
    <row r="127" spans="1:16" ht="18" customHeight="1">
      <c r="A127" s="22"/>
      <c r="B127" s="34">
        <v>96</v>
      </c>
      <c r="C127" s="127"/>
      <c r="D127" s="71"/>
      <c r="E127" s="72"/>
      <c r="F127" s="72"/>
      <c r="G127" s="92"/>
      <c r="H127" s="92"/>
      <c r="I127" s="72">
        <f t="shared" si="5"/>
        <v>0</v>
      </c>
      <c r="J127" s="92">
        <f t="shared" si="6"/>
        <v>0</v>
      </c>
      <c r="K127" s="40"/>
      <c r="L127" s="69">
        <v>96</v>
      </c>
      <c r="M127" s="40"/>
      <c r="N127" s="39"/>
      <c r="O127" s="45"/>
      <c r="P127" s="123"/>
    </row>
    <row r="128" spans="1:16" ht="18" customHeight="1">
      <c r="A128" s="22"/>
      <c r="B128" s="34">
        <v>97</v>
      </c>
      <c r="C128" s="70">
        <v>8015830</v>
      </c>
      <c r="D128" s="71">
        <v>2008</v>
      </c>
      <c r="E128" s="72">
        <v>119</v>
      </c>
      <c r="F128" s="72">
        <v>131</v>
      </c>
      <c r="G128" s="92">
        <f aca="true" t="shared" si="9" ref="G128:G139">SUM(F128-E128)</f>
        <v>12</v>
      </c>
      <c r="H128" s="72"/>
      <c r="I128" s="72">
        <f t="shared" si="5"/>
        <v>12</v>
      </c>
      <c r="J128" s="92">
        <f t="shared" si="6"/>
        <v>48.480000000000004</v>
      </c>
      <c r="K128" s="38"/>
      <c r="L128" s="69">
        <v>97</v>
      </c>
      <c r="M128" s="38"/>
      <c r="N128" s="39"/>
      <c r="O128" s="45"/>
      <c r="P128" s="46"/>
    </row>
    <row r="129" spans="1:16" ht="18" customHeight="1">
      <c r="A129" s="91"/>
      <c r="B129" s="34">
        <v>98</v>
      </c>
      <c r="C129" s="70">
        <v>504005551</v>
      </c>
      <c r="D129" s="71">
        <v>2011</v>
      </c>
      <c r="E129" s="72">
        <v>8</v>
      </c>
      <c r="F129" s="72">
        <v>20</v>
      </c>
      <c r="G129" s="92">
        <f t="shared" si="9"/>
        <v>12</v>
      </c>
      <c r="H129" s="72"/>
      <c r="I129" s="72">
        <f t="shared" si="5"/>
        <v>12</v>
      </c>
      <c r="J129" s="92">
        <f t="shared" si="6"/>
        <v>48.480000000000004</v>
      </c>
      <c r="K129" s="40"/>
      <c r="L129" s="69">
        <v>98</v>
      </c>
      <c r="M129" s="40"/>
      <c r="N129" s="39"/>
      <c r="O129" s="45"/>
      <c r="P129" s="44"/>
    </row>
    <row r="130" spans="1:16" s="8" customFormat="1" ht="18" customHeight="1">
      <c r="A130" s="23"/>
      <c r="B130" s="34">
        <v>99</v>
      </c>
      <c r="C130" s="70">
        <v>1120023945</v>
      </c>
      <c r="D130" s="71">
        <v>2011</v>
      </c>
      <c r="E130" s="72">
        <v>10</v>
      </c>
      <c r="F130" s="72">
        <v>17</v>
      </c>
      <c r="G130" s="92">
        <f t="shared" si="9"/>
        <v>7</v>
      </c>
      <c r="H130" s="72"/>
      <c r="I130" s="72">
        <f t="shared" si="5"/>
        <v>7</v>
      </c>
      <c r="J130" s="92">
        <f t="shared" si="6"/>
        <v>28.28</v>
      </c>
      <c r="K130" s="40"/>
      <c r="L130" s="69">
        <v>99</v>
      </c>
      <c r="M130" s="40"/>
      <c r="N130" s="39"/>
      <c r="O130" s="45"/>
      <c r="P130" s="44"/>
    </row>
    <row r="131" spans="1:16" ht="18" customHeight="1">
      <c r="A131" s="21"/>
      <c r="B131" s="34">
        <v>100</v>
      </c>
      <c r="C131" s="70">
        <v>5502908</v>
      </c>
      <c r="D131" s="71">
        <v>2006</v>
      </c>
      <c r="E131" s="72">
        <v>93</v>
      </c>
      <c r="F131" s="72">
        <v>98</v>
      </c>
      <c r="G131" s="92">
        <f t="shared" si="9"/>
        <v>5</v>
      </c>
      <c r="H131" s="72"/>
      <c r="I131" s="72">
        <f t="shared" si="5"/>
        <v>5</v>
      </c>
      <c r="J131" s="92">
        <f t="shared" si="6"/>
        <v>20.2</v>
      </c>
      <c r="K131" s="40"/>
      <c r="L131" s="69">
        <v>100</v>
      </c>
      <c r="M131" s="40"/>
      <c r="N131" s="39"/>
      <c r="O131" s="45"/>
      <c r="P131" s="93" t="s">
        <v>82</v>
      </c>
    </row>
    <row r="132" spans="1:16" ht="18" customHeight="1">
      <c r="A132" s="22" t="s">
        <v>34</v>
      </c>
      <c r="B132" s="34">
        <v>101</v>
      </c>
      <c r="C132" s="70">
        <v>6011943</v>
      </c>
      <c r="D132" s="71">
        <v>2006</v>
      </c>
      <c r="E132" s="72">
        <v>233</v>
      </c>
      <c r="F132" s="72">
        <v>243</v>
      </c>
      <c r="G132" s="92">
        <f t="shared" si="9"/>
        <v>10</v>
      </c>
      <c r="H132" s="72"/>
      <c r="I132" s="72">
        <f t="shared" si="5"/>
        <v>10</v>
      </c>
      <c r="J132" s="92">
        <f t="shared" si="6"/>
        <v>40.4</v>
      </c>
      <c r="K132" s="38"/>
      <c r="L132" s="69">
        <v>101</v>
      </c>
      <c r="M132" s="38"/>
      <c r="N132" s="39"/>
      <c r="O132" s="45"/>
      <c r="P132" s="93" t="s">
        <v>82</v>
      </c>
    </row>
    <row r="133" spans="1:16" ht="18" customHeight="1">
      <c r="A133" s="16" t="s">
        <v>23</v>
      </c>
      <c r="B133" s="34">
        <v>102</v>
      </c>
      <c r="C133" s="73">
        <v>5506921</v>
      </c>
      <c r="D133" s="71">
        <v>2006</v>
      </c>
      <c r="E133" s="72">
        <v>44</v>
      </c>
      <c r="F133" s="72">
        <v>53</v>
      </c>
      <c r="G133" s="92">
        <f t="shared" si="9"/>
        <v>9</v>
      </c>
      <c r="H133" s="72"/>
      <c r="I133" s="72">
        <f t="shared" si="5"/>
        <v>9</v>
      </c>
      <c r="J133" s="92">
        <f t="shared" si="6"/>
        <v>36.36</v>
      </c>
      <c r="K133" s="38"/>
      <c r="L133" s="69">
        <v>102</v>
      </c>
      <c r="M133" s="38"/>
      <c r="N133" s="39"/>
      <c r="O133" s="45"/>
      <c r="P133" s="93" t="s">
        <v>82</v>
      </c>
    </row>
    <row r="134" spans="1:16" ht="18" customHeight="1">
      <c r="A134" s="16" t="s">
        <v>22</v>
      </c>
      <c r="B134" s="34">
        <v>103</v>
      </c>
      <c r="C134" s="70">
        <v>5502352</v>
      </c>
      <c r="D134" s="71">
        <v>2006</v>
      </c>
      <c r="E134" s="72">
        <v>168</v>
      </c>
      <c r="F134" s="72">
        <v>178</v>
      </c>
      <c r="G134" s="92">
        <f t="shared" si="9"/>
        <v>10</v>
      </c>
      <c r="H134" s="72"/>
      <c r="I134" s="72">
        <f t="shared" si="5"/>
        <v>10</v>
      </c>
      <c r="J134" s="92">
        <f t="shared" si="6"/>
        <v>40.4</v>
      </c>
      <c r="K134" s="38"/>
      <c r="L134" s="69">
        <v>103</v>
      </c>
      <c r="M134" s="38"/>
      <c r="N134" s="39"/>
      <c r="O134" s="45"/>
      <c r="P134" s="93" t="s">
        <v>82</v>
      </c>
    </row>
    <row r="135" spans="1:16" ht="18" customHeight="1">
      <c r="A135" s="16" t="s">
        <v>16</v>
      </c>
      <c r="B135" s="34">
        <v>104</v>
      </c>
      <c r="C135" s="70">
        <v>5506929</v>
      </c>
      <c r="D135" s="71">
        <v>2006</v>
      </c>
      <c r="E135" s="72">
        <v>91</v>
      </c>
      <c r="F135" s="72">
        <v>101</v>
      </c>
      <c r="G135" s="92">
        <f t="shared" si="9"/>
        <v>10</v>
      </c>
      <c r="H135" s="72"/>
      <c r="I135" s="72">
        <f t="shared" si="5"/>
        <v>10</v>
      </c>
      <c r="J135" s="92">
        <f t="shared" si="6"/>
        <v>40.4</v>
      </c>
      <c r="K135" s="38"/>
      <c r="L135" s="69">
        <v>104</v>
      </c>
      <c r="M135" s="38"/>
      <c r="N135" s="39"/>
      <c r="O135" s="45"/>
      <c r="P135" s="93" t="s">
        <v>82</v>
      </c>
    </row>
    <row r="136" spans="1:16" ht="18" customHeight="1">
      <c r="A136" s="19" t="s">
        <v>14</v>
      </c>
      <c r="B136" s="34">
        <v>105</v>
      </c>
      <c r="C136" s="70">
        <v>5502344</v>
      </c>
      <c r="D136" s="71">
        <v>2006</v>
      </c>
      <c r="E136" s="72">
        <v>39</v>
      </c>
      <c r="F136" s="72">
        <v>41</v>
      </c>
      <c r="G136" s="92">
        <f t="shared" si="9"/>
        <v>2</v>
      </c>
      <c r="H136" s="72"/>
      <c r="I136" s="72">
        <f t="shared" si="5"/>
        <v>2</v>
      </c>
      <c r="J136" s="92">
        <f t="shared" si="6"/>
        <v>8.08</v>
      </c>
      <c r="K136" s="38"/>
      <c r="L136" s="69">
        <v>105</v>
      </c>
      <c r="M136" s="38"/>
      <c r="N136" s="39"/>
      <c r="O136" s="45"/>
      <c r="P136" s="93" t="s">
        <v>82</v>
      </c>
    </row>
    <row r="137" spans="1:16" ht="18" customHeight="1">
      <c r="A137" s="25"/>
      <c r="B137" s="34">
        <v>106</v>
      </c>
      <c r="C137" s="75">
        <v>702088515</v>
      </c>
      <c r="D137" s="76">
        <v>2008</v>
      </c>
      <c r="E137" s="72">
        <v>56</v>
      </c>
      <c r="F137" s="72">
        <v>59</v>
      </c>
      <c r="G137" s="92">
        <f t="shared" si="9"/>
        <v>3</v>
      </c>
      <c r="H137" s="72"/>
      <c r="I137" s="72">
        <f t="shared" si="5"/>
        <v>3</v>
      </c>
      <c r="J137" s="92">
        <f t="shared" si="6"/>
        <v>12.120000000000001</v>
      </c>
      <c r="K137" s="38"/>
      <c r="L137" s="69">
        <v>106</v>
      </c>
      <c r="M137" s="38"/>
      <c r="N137" s="39">
        <v>40</v>
      </c>
      <c r="O137" s="45"/>
      <c r="P137" s="46"/>
    </row>
    <row r="138" spans="1:16" ht="18" customHeight="1">
      <c r="A138" s="25"/>
      <c r="B138" s="34">
        <v>107</v>
      </c>
      <c r="C138" s="75" t="s">
        <v>72</v>
      </c>
      <c r="D138" s="77">
        <v>2009</v>
      </c>
      <c r="E138" s="72">
        <v>0</v>
      </c>
      <c r="F138" s="72"/>
      <c r="G138" s="92">
        <f t="shared" si="9"/>
        <v>0</v>
      </c>
      <c r="H138" s="72"/>
      <c r="I138" s="72">
        <f t="shared" si="5"/>
        <v>0</v>
      </c>
      <c r="J138" s="92">
        <f t="shared" si="6"/>
        <v>0</v>
      </c>
      <c r="K138" s="38"/>
      <c r="L138" s="69">
        <v>107</v>
      </c>
      <c r="M138" s="38"/>
      <c r="N138" s="39">
        <v>80</v>
      </c>
      <c r="O138" s="45"/>
      <c r="P138" s="46"/>
    </row>
    <row r="139" spans="1:16" ht="18" customHeight="1" thickBot="1">
      <c r="A139" s="25" t="s">
        <v>55</v>
      </c>
      <c r="B139" s="85" t="s">
        <v>62</v>
      </c>
      <c r="C139" s="86">
        <v>5501323</v>
      </c>
      <c r="D139" s="87">
        <v>2006</v>
      </c>
      <c r="E139" s="88">
        <v>30</v>
      </c>
      <c r="F139" s="88">
        <v>30</v>
      </c>
      <c r="G139" s="130">
        <f t="shared" si="9"/>
        <v>0</v>
      </c>
      <c r="H139" s="88"/>
      <c r="I139" s="88">
        <f t="shared" si="5"/>
        <v>0</v>
      </c>
      <c r="J139" s="130">
        <f t="shared" si="6"/>
        <v>0</v>
      </c>
      <c r="K139" s="90"/>
      <c r="L139" s="89" t="s">
        <v>62</v>
      </c>
      <c r="M139" s="90"/>
      <c r="N139" s="102"/>
      <c r="O139" s="103"/>
      <c r="P139" s="128" t="s">
        <v>82</v>
      </c>
    </row>
    <row r="140" spans="1:16" ht="18" customHeight="1" thickBot="1" thickTop="1">
      <c r="A140" s="25"/>
      <c r="B140" s="104"/>
      <c r="C140" s="105" t="s">
        <v>49</v>
      </c>
      <c r="D140" s="153"/>
      <c r="E140" s="106"/>
      <c r="F140" s="106"/>
      <c r="G140" s="171">
        <f>SUM(G25:G139)</f>
        <v>701</v>
      </c>
      <c r="H140" s="171">
        <f>SUM(H25:H139)</f>
        <v>191</v>
      </c>
      <c r="I140" s="171">
        <f>SUM(I25:I139)</f>
        <v>892</v>
      </c>
      <c r="J140" s="171">
        <f>SUM(J25:J139)</f>
        <v>3603.679999999998</v>
      </c>
      <c r="K140" s="154"/>
      <c r="L140" s="155"/>
      <c r="M140" s="154"/>
      <c r="N140" s="156">
        <f>SUM(N25:N139)</f>
        <v>2000</v>
      </c>
      <c r="O140" s="157"/>
      <c r="P140" s="158"/>
    </row>
    <row r="141" spans="3:6" ht="18">
      <c r="C141" s="2"/>
      <c r="D141" s="6"/>
      <c r="F141"/>
    </row>
    <row r="142" spans="1:10" ht="18">
      <c r="A142" s="7" t="s">
        <v>60</v>
      </c>
      <c r="B142" s="176"/>
      <c r="C142" s="2"/>
      <c r="D142" s="6"/>
      <c r="E142" s="2" t="s">
        <v>68</v>
      </c>
      <c r="F142" s="6"/>
      <c r="G142" s="2"/>
      <c r="J142">
        <v>65</v>
      </c>
    </row>
    <row r="143" spans="1:11" ht="15.75">
      <c r="A143" s="7"/>
      <c r="B143" s="2" t="s">
        <v>91</v>
      </c>
      <c r="C143" s="6"/>
      <c r="D143" s="58"/>
      <c r="E143" s="58"/>
      <c r="F143" s="59"/>
      <c r="G143" s="58"/>
      <c r="H143" s="56"/>
      <c r="I143" s="56"/>
      <c r="J143" s="64">
        <v>11123</v>
      </c>
      <c r="K143" s="61"/>
    </row>
    <row r="144" spans="2:16" ht="15.75">
      <c r="B144" s="2" t="s">
        <v>100</v>
      </c>
      <c r="C144" s="6"/>
      <c r="D144" s="58"/>
      <c r="E144" s="58"/>
      <c r="F144" s="59"/>
      <c r="G144" s="58"/>
      <c r="H144" s="56"/>
      <c r="J144" s="168">
        <v>10315</v>
      </c>
      <c r="K144" s="57"/>
      <c r="L144"/>
      <c r="M144"/>
      <c r="O144" s="4"/>
      <c r="P144" s="36"/>
    </row>
    <row r="145" spans="2:16" ht="16.5" thickBot="1">
      <c r="B145" s="2"/>
      <c r="C145" s="6"/>
      <c r="D145" s="58"/>
      <c r="E145" s="58"/>
      <c r="F145" s="59"/>
      <c r="G145" s="58"/>
      <c r="H145" s="56"/>
      <c r="J145" s="168"/>
      <c r="K145" s="57"/>
      <c r="L145"/>
      <c r="M145"/>
      <c r="O145" s="4"/>
      <c r="P145" s="36"/>
    </row>
    <row r="146" spans="2:16" ht="12.75">
      <c r="B146" s="64" t="s">
        <v>93</v>
      </c>
      <c r="C146" s="64"/>
      <c r="D146" s="64"/>
      <c r="E146" s="64"/>
      <c r="F146" s="167"/>
      <c r="G146" s="167"/>
      <c r="H146" s="167"/>
      <c r="I146" s="167"/>
      <c r="J146" s="64">
        <f>SUM(J143-J144)</f>
        <v>808</v>
      </c>
      <c r="K146" s="37">
        <f>SUM(K144-K143)</f>
        <v>0</v>
      </c>
      <c r="L146" s="3"/>
      <c r="M146" s="9"/>
      <c r="O146" s="4"/>
      <c r="P146"/>
    </row>
    <row r="147" spans="2:16" ht="12.75">
      <c r="B147" s="64" t="s">
        <v>92</v>
      </c>
      <c r="C147" s="64"/>
      <c r="D147" s="64"/>
      <c r="E147" s="64"/>
      <c r="F147" s="167"/>
      <c r="G147" s="167"/>
      <c r="H147" s="167"/>
      <c r="I147" s="167"/>
      <c r="J147" s="64">
        <v>1639</v>
      </c>
      <c r="K147" s="64"/>
      <c r="L147" s="3"/>
      <c r="M147" s="9"/>
      <c r="O147" s="4"/>
      <c r="P147"/>
    </row>
    <row r="148" spans="2:16" ht="15">
      <c r="B148" s="56" t="s">
        <v>94</v>
      </c>
      <c r="C148" s="56"/>
      <c r="D148" s="56"/>
      <c r="E148" s="56"/>
      <c r="F148" s="2"/>
      <c r="G148" s="2"/>
      <c r="H148" s="2"/>
      <c r="I148" s="2"/>
      <c r="J148" s="165">
        <f>SUM(J146:J147)</f>
        <v>2447</v>
      </c>
      <c r="K148" s="64"/>
      <c r="L148" s="3"/>
      <c r="M148" s="9"/>
      <c r="O148" s="4"/>
      <c r="P148"/>
    </row>
    <row r="149" spans="2:16" ht="12.75">
      <c r="B149" s="56"/>
      <c r="C149" s="56"/>
      <c r="D149" s="56"/>
      <c r="E149" s="56"/>
      <c r="F149" s="2"/>
      <c r="G149" s="2"/>
      <c r="H149" s="2"/>
      <c r="I149" s="2"/>
      <c r="J149" s="2"/>
      <c r="K149" s="64"/>
      <c r="L149" s="3"/>
      <c r="M149" s="9"/>
      <c r="O149" s="4"/>
      <c r="P149"/>
    </row>
    <row r="150" spans="2:16" ht="12.75">
      <c r="B150" s="65" t="s">
        <v>95</v>
      </c>
      <c r="C150" s="65"/>
      <c r="D150" s="65"/>
      <c r="E150" s="65"/>
      <c r="F150" s="43"/>
      <c r="G150" s="43"/>
      <c r="H150" s="43"/>
      <c r="I150" s="43"/>
      <c r="J150" s="64">
        <v>701</v>
      </c>
      <c r="K150" s="64"/>
      <c r="L150" s="3"/>
      <c r="M150" s="9"/>
      <c r="O150" s="4"/>
      <c r="P150"/>
    </row>
    <row r="151" spans="2:16" ht="15" customHeight="1">
      <c r="B151" s="50" t="s">
        <v>104</v>
      </c>
      <c r="C151" s="50"/>
      <c r="D151" s="50" t="s">
        <v>105</v>
      </c>
      <c r="E151" s="50"/>
      <c r="F151" s="43"/>
      <c r="G151" s="43"/>
      <c r="H151" s="43"/>
      <c r="I151" s="43"/>
      <c r="J151" s="64">
        <v>22</v>
      </c>
      <c r="K151" s="64"/>
      <c r="L151"/>
      <c r="M151" s="9"/>
      <c r="O151" s="4"/>
      <c r="P151"/>
    </row>
    <row r="152" spans="2:16" ht="15" customHeight="1">
      <c r="B152" s="50" t="s">
        <v>102</v>
      </c>
      <c r="C152" s="50"/>
      <c r="D152" s="50"/>
      <c r="E152" s="50"/>
      <c r="F152" s="43"/>
      <c r="G152" s="43"/>
      <c r="H152" s="43"/>
      <c r="I152" s="43"/>
      <c r="J152" s="64">
        <v>88</v>
      </c>
      <c r="K152" s="64"/>
      <c r="L152" s="3"/>
      <c r="M152" s="9"/>
      <c r="O152" s="4"/>
      <c r="P152"/>
    </row>
    <row r="153" spans="2:16" ht="15" customHeight="1">
      <c r="B153" s="50" t="s">
        <v>101</v>
      </c>
      <c r="C153" s="50"/>
      <c r="D153" s="50"/>
      <c r="E153" s="50"/>
      <c r="F153" s="43"/>
      <c r="G153" s="43"/>
      <c r="H153" s="43"/>
      <c r="I153" s="43"/>
      <c r="J153" s="64">
        <v>48</v>
      </c>
      <c r="K153" s="64"/>
      <c r="L153" s="3"/>
      <c r="M153" s="9"/>
      <c r="O153" s="4"/>
      <c r="P153"/>
    </row>
    <row r="154" spans="2:16" ht="15" customHeight="1">
      <c r="B154" s="50" t="s">
        <v>124</v>
      </c>
      <c r="C154" s="50"/>
      <c r="D154" s="50"/>
      <c r="E154" s="50"/>
      <c r="F154" s="43"/>
      <c r="G154" s="43"/>
      <c r="H154" s="43"/>
      <c r="I154" s="43"/>
      <c r="J154" s="64">
        <v>33</v>
      </c>
      <c r="K154" s="64"/>
      <c r="L154" s="3"/>
      <c r="M154" s="9"/>
      <c r="O154" s="4"/>
      <c r="P154"/>
    </row>
    <row r="155" spans="2:16" ht="19.5" customHeight="1">
      <c r="B155" s="162"/>
      <c r="C155" s="8" t="s">
        <v>49</v>
      </c>
      <c r="D155" s="163"/>
      <c r="E155" s="164"/>
      <c r="F155" s="164"/>
      <c r="G155" s="8"/>
      <c r="H155" s="8"/>
      <c r="I155" s="43"/>
      <c r="J155" s="56">
        <f>SUM(J150:J154)</f>
        <v>892</v>
      </c>
      <c r="K155" s="64"/>
      <c r="L155" s="3"/>
      <c r="M155" s="9"/>
      <c r="O155" s="4"/>
      <c r="P155"/>
    </row>
    <row r="156" spans="2:16" ht="12" customHeight="1">
      <c r="B156" s="162"/>
      <c r="C156" s="8"/>
      <c r="D156" s="163"/>
      <c r="E156" s="164"/>
      <c r="F156" s="164"/>
      <c r="G156" s="8"/>
      <c r="H156" s="8"/>
      <c r="I156" s="43"/>
      <c r="J156" s="56"/>
      <c r="K156" s="64"/>
      <c r="L156" s="3"/>
      <c r="M156" s="9"/>
      <c r="O156" s="4"/>
      <c r="P156"/>
    </row>
    <row r="157" spans="2:16" ht="12.75">
      <c r="B157" s="65" t="s">
        <v>98</v>
      </c>
      <c r="C157" s="65"/>
      <c r="D157" s="65"/>
      <c r="E157" s="65"/>
      <c r="F157" s="43"/>
      <c r="G157" s="43"/>
      <c r="H157" s="43"/>
      <c r="I157" s="43"/>
      <c r="J157" s="64">
        <v>1414.24</v>
      </c>
      <c r="K157" s="64"/>
      <c r="L157" s="3"/>
      <c r="M157" s="9"/>
      <c r="O157" s="4"/>
      <c r="P157"/>
    </row>
    <row r="158" spans="2:16" ht="12.75">
      <c r="B158" s="50" t="s">
        <v>103</v>
      </c>
      <c r="C158" s="50"/>
      <c r="D158" s="50"/>
      <c r="E158" s="50"/>
      <c r="F158" s="43"/>
      <c r="G158" s="43"/>
      <c r="H158" s="43"/>
      <c r="I158" s="2"/>
      <c r="J158" s="64">
        <v>83.75</v>
      </c>
      <c r="K158" s="64"/>
      <c r="L158" s="3"/>
      <c r="M158" s="9"/>
      <c r="O158" s="4"/>
      <c r="P158"/>
    </row>
    <row r="159" spans="2:16" ht="17.25" customHeight="1">
      <c r="B159" s="50"/>
      <c r="C159" s="8" t="s">
        <v>49</v>
      </c>
      <c r="D159" s="50"/>
      <c r="E159" s="50"/>
      <c r="F159" s="43"/>
      <c r="G159" s="43"/>
      <c r="H159" s="43"/>
      <c r="I159" s="2"/>
      <c r="J159" s="56">
        <f>SUM(J157:J158)</f>
        <v>1497.99</v>
      </c>
      <c r="K159" s="64"/>
      <c r="L159" s="3"/>
      <c r="M159" s="9"/>
      <c r="O159" s="4"/>
      <c r="P159"/>
    </row>
    <row r="160" spans="2:16" ht="8.25" customHeight="1">
      <c r="B160" s="50"/>
      <c r="C160" s="8"/>
      <c r="D160" s="50"/>
      <c r="E160" s="50"/>
      <c r="F160" s="43"/>
      <c r="G160" s="43"/>
      <c r="H160" s="43"/>
      <c r="I160" s="2"/>
      <c r="J160" s="56"/>
      <c r="K160" s="64"/>
      <c r="L160" s="3"/>
      <c r="M160" s="9"/>
      <c r="O160" s="4"/>
      <c r="P160"/>
    </row>
    <row r="161" spans="2:16" ht="13.5" customHeight="1">
      <c r="B161" s="50" t="s">
        <v>94</v>
      </c>
      <c r="C161" s="50"/>
      <c r="D161" s="50"/>
      <c r="E161" s="50"/>
      <c r="F161" s="43"/>
      <c r="G161" s="43"/>
      <c r="H161" s="43"/>
      <c r="J161" s="152">
        <f>SUM(J155:J158)</f>
        <v>2389.99</v>
      </c>
      <c r="K161" s="64"/>
      <c r="L161" s="3"/>
      <c r="M161" s="9"/>
      <c r="O161" s="4"/>
      <c r="P161"/>
    </row>
    <row r="162" spans="2:16" ht="14.25" customHeight="1">
      <c r="B162" s="50" t="s">
        <v>106</v>
      </c>
      <c r="C162" s="50"/>
      <c r="D162" s="65"/>
      <c r="E162" s="65"/>
      <c r="F162" s="43"/>
      <c r="G162" s="43"/>
      <c r="H162" s="43"/>
      <c r="I162" s="43"/>
      <c r="J162" s="109">
        <f>SUM(J161-J148)</f>
        <v>-57.01000000000022</v>
      </c>
      <c r="K162" s="64"/>
      <c r="L162" s="3"/>
      <c r="M162" s="9"/>
      <c r="O162" s="4"/>
      <c r="P162"/>
    </row>
    <row r="163" spans="2:16" ht="15">
      <c r="B163" s="60"/>
      <c r="C163" s="58"/>
      <c r="D163" s="58"/>
      <c r="E163" s="58"/>
      <c r="F163" s="2"/>
      <c r="G163" s="2"/>
      <c r="H163" s="2"/>
      <c r="I163" s="2"/>
      <c r="J163" s="2"/>
      <c r="K163" s="64"/>
      <c r="L163" s="3"/>
      <c r="M163" s="9"/>
      <c r="O163" s="4"/>
      <c r="P163"/>
    </row>
    <row r="164" spans="2:16" ht="13.5" customHeight="1">
      <c r="B164" s="65" t="s">
        <v>107</v>
      </c>
      <c r="C164" s="65"/>
      <c r="D164" s="161"/>
      <c r="E164" s="65"/>
      <c r="F164" s="43"/>
      <c r="G164" s="43"/>
      <c r="H164" s="43"/>
      <c r="I164" s="43"/>
      <c r="J164" s="43">
        <v>3263.71</v>
      </c>
      <c r="K164" s="64"/>
      <c r="L164" s="3"/>
      <c r="M164" s="9"/>
      <c r="O164" s="4"/>
      <c r="P164"/>
    </row>
    <row r="165" spans="2:16" ht="12.75">
      <c r="B165" s="65" t="s">
        <v>114</v>
      </c>
      <c r="C165" s="65"/>
      <c r="D165" s="65"/>
      <c r="E165" s="65"/>
      <c r="F165" s="43"/>
      <c r="G165" s="43"/>
      <c r="H165" s="43"/>
      <c r="I165" s="43"/>
      <c r="J165" s="65">
        <v>808</v>
      </c>
      <c r="K165" s="64"/>
      <c r="L165" s="3"/>
      <c r="M165" s="9"/>
      <c r="O165" s="4"/>
      <c r="P165"/>
    </row>
    <row r="166" spans="2:16" ht="14.25">
      <c r="B166" s="56" t="s">
        <v>108</v>
      </c>
      <c r="C166" s="56"/>
      <c r="D166" s="56"/>
      <c r="E166" s="56"/>
      <c r="F166" s="42"/>
      <c r="G166" s="42"/>
      <c r="H166" s="42"/>
      <c r="I166" s="42"/>
      <c r="J166" s="166">
        <v>4.04</v>
      </c>
      <c r="K166" s="64"/>
      <c r="L166" s="3"/>
      <c r="M166" s="9"/>
      <c r="O166" s="4"/>
      <c r="P166"/>
    </row>
    <row r="167" spans="3:16" ht="18">
      <c r="C167" s="2"/>
      <c r="D167" s="6"/>
      <c r="L167" s="3"/>
      <c r="M167" s="9"/>
      <c r="O167" s="4"/>
      <c r="P167"/>
    </row>
    <row r="168" spans="2:10" ht="15.75">
      <c r="B168" s="65" t="s">
        <v>109</v>
      </c>
      <c r="C168" s="65"/>
      <c r="D168" s="161"/>
      <c r="E168" s="65"/>
      <c r="F168" s="43"/>
      <c r="G168" s="43"/>
      <c r="J168">
        <v>6126.86</v>
      </c>
    </row>
    <row r="169" spans="2:10" ht="15.75">
      <c r="B169" s="65" t="s">
        <v>107</v>
      </c>
      <c r="C169" s="65"/>
      <c r="D169" s="161"/>
      <c r="E169" s="65"/>
      <c r="F169" s="43"/>
      <c r="G169" s="43"/>
      <c r="J169">
        <v>3263.71</v>
      </c>
    </row>
    <row r="170" spans="3:25" ht="18">
      <c r="C170" s="8" t="s">
        <v>49</v>
      </c>
      <c r="J170" s="9">
        <f>SUM(J168:J169)</f>
        <v>9390.57</v>
      </c>
      <c r="T170" s="42"/>
      <c r="U170" s="63"/>
      <c r="V170" s="27"/>
      <c r="W170" s="27"/>
      <c r="X170" s="56"/>
      <c r="Y170" s="9" t="s">
        <v>79</v>
      </c>
    </row>
    <row r="171" spans="3:25" ht="10.5" customHeight="1">
      <c r="C171" s="8"/>
      <c r="T171" s="42"/>
      <c r="U171" s="63"/>
      <c r="V171" s="27"/>
      <c r="W171" s="27"/>
      <c r="X171" s="56"/>
      <c r="Y171" s="9"/>
    </row>
    <row r="172" spans="2:25" ht="15.75">
      <c r="B172" s="65" t="s">
        <v>111</v>
      </c>
      <c r="C172" s="65"/>
      <c r="D172" s="161"/>
      <c r="E172" s="65"/>
      <c r="F172" s="43"/>
      <c r="G172" s="43"/>
      <c r="J172">
        <v>5602.48</v>
      </c>
      <c r="T172" s="42"/>
      <c r="U172" s="63"/>
      <c r="V172" s="27"/>
      <c r="W172" s="27"/>
      <c r="X172" s="56"/>
      <c r="Y172" s="9"/>
    </row>
    <row r="173" spans="2:25" ht="15.75">
      <c r="B173" s="65" t="s">
        <v>112</v>
      </c>
      <c r="C173" s="65"/>
      <c r="D173" s="161"/>
      <c r="E173" s="65"/>
      <c r="F173" s="43"/>
      <c r="G173" s="43"/>
      <c r="J173">
        <v>3603.68</v>
      </c>
      <c r="T173" s="42"/>
      <c r="U173" s="63"/>
      <c r="V173" s="27"/>
      <c r="W173" s="27"/>
      <c r="X173" s="56"/>
      <c r="Y173" s="9"/>
    </row>
    <row r="174" spans="3:25" ht="18">
      <c r="C174" s="8" t="s">
        <v>49</v>
      </c>
      <c r="J174" s="27">
        <f>SUM(J172:J173)</f>
        <v>9206.16</v>
      </c>
      <c r="T174" s="42"/>
      <c r="U174" s="63"/>
      <c r="V174" s="27"/>
      <c r="W174" s="27"/>
      <c r="X174" s="56"/>
      <c r="Y174" s="9"/>
    </row>
    <row r="175" spans="2:25" ht="15.75">
      <c r="B175" s="50" t="s">
        <v>106</v>
      </c>
      <c r="C175" s="50"/>
      <c r="J175" s="109">
        <f>SUM(J174-J170)</f>
        <v>-184.40999999999985</v>
      </c>
      <c r="T175" s="42"/>
      <c r="U175" s="63"/>
      <c r="V175" s="27"/>
      <c r="W175" s="27"/>
      <c r="X175" s="56"/>
      <c r="Y175" s="9"/>
    </row>
    <row r="176" spans="2:25" ht="15.75">
      <c r="B176" s="50" t="s">
        <v>110</v>
      </c>
      <c r="C176" s="50"/>
      <c r="J176" s="109">
        <v>1166</v>
      </c>
      <c r="T176" s="42"/>
      <c r="U176" s="63"/>
      <c r="V176" s="27"/>
      <c r="W176" s="27"/>
      <c r="X176" s="56"/>
      <c r="Y176" s="9"/>
    </row>
    <row r="177" spans="2:10" ht="15.75">
      <c r="B177" s="50" t="s">
        <v>113</v>
      </c>
      <c r="C177" s="50"/>
      <c r="J177" s="109">
        <v>981.59</v>
      </c>
    </row>
    <row r="178" spans="2:10" ht="15.75">
      <c r="B178" s="50"/>
      <c r="C178" s="50"/>
      <c r="J178" s="109"/>
    </row>
    <row r="179" spans="2:10" ht="15.75">
      <c r="B179" s="50"/>
      <c r="C179" s="50"/>
      <c r="J179" s="109"/>
    </row>
    <row r="180" spans="2:10" ht="15.75">
      <c r="B180" s="50"/>
      <c r="C180" s="50"/>
      <c r="J180" s="109"/>
    </row>
    <row r="181" spans="2:10" ht="15.75">
      <c r="B181" s="50"/>
      <c r="C181" s="50"/>
      <c r="J181" s="109"/>
    </row>
    <row r="182" spans="2:3" ht="16.5" customHeight="1">
      <c r="B182" s="50"/>
      <c r="C182" s="50"/>
    </row>
    <row r="183" spans="2:10" ht="15.75">
      <c r="B183" s="146"/>
      <c r="C183" s="147"/>
      <c r="D183" s="148"/>
      <c r="E183" s="147"/>
      <c r="F183" s="147"/>
      <c r="G183" s="147"/>
      <c r="H183" s="147"/>
      <c r="I183" s="147"/>
      <c r="J183" s="147"/>
    </row>
    <row r="184" spans="2:10" ht="15.75">
      <c r="B184" s="146"/>
      <c r="C184" s="147"/>
      <c r="D184" s="148"/>
      <c r="E184" s="147"/>
      <c r="F184" s="147"/>
      <c r="G184" s="147"/>
      <c r="H184" s="147"/>
      <c r="I184" s="147"/>
      <c r="J184" s="147"/>
    </row>
    <row r="185" spans="2:10" ht="15.75">
      <c r="B185" s="146"/>
      <c r="C185" s="147"/>
      <c r="D185" s="148"/>
      <c r="E185" s="147"/>
      <c r="F185" s="147"/>
      <c r="G185" s="147"/>
      <c r="H185" s="147"/>
      <c r="I185" s="147"/>
      <c r="J185" s="147"/>
    </row>
    <row r="186" spans="2:10" ht="15.75">
      <c r="B186" s="146"/>
      <c r="C186" s="147"/>
      <c r="D186" s="148"/>
      <c r="E186" s="147"/>
      <c r="F186" s="147"/>
      <c r="G186" s="147"/>
      <c r="H186" s="147"/>
      <c r="I186" s="147"/>
      <c r="J186" s="147"/>
    </row>
    <row r="187" spans="2:10" ht="15.75">
      <c r="B187" s="146"/>
      <c r="C187" s="147"/>
      <c r="D187" s="148"/>
      <c r="E187" s="147"/>
      <c r="F187" s="147"/>
      <c r="G187" s="147"/>
      <c r="H187" s="147"/>
      <c r="I187" s="147"/>
      <c r="J187" s="147"/>
    </row>
    <row r="188" spans="2:10" ht="15.75">
      <c r="B188" s="149"/>
      <c r="C188" s="150"/>
      <c r="D188" s="151"/>
      <c r="E188" s="150"/>
      <c r="F188" s="150"/>
      <c r="G188" s="150"/>
      <c r="H188" s="150"/>
      <c r="I188" s="150"/>
      <c r="J188" s="150"/>
    </row>
    <row r="189" spans="2:10" ht="15.75">
      <c r="B189" s="150"/>
      <c r="C189" s="149"/>
      <c r="D189" s="150"/>
      <c r="E189" s="151"/>
      <c r="F189" s="150"/>
      <c r="G189" s="150"/>
      <c r="H189" s="150"/>
      <c r="I189" s="150"/>
      <c r="J189" s="150"/>
    </row>
    <row r="190" spans="3:4" ht="18">
      <c r="C190" s="2"/>
      <c r="D190" s="6"/>
    </row>
    <row r="191" spans="3:4" ht="18">
      <c r="C191" s="2"/>
      <c r="D191" s="6"/>
    </row>
    <row r="192" spans="3:4" ht="18">
      <c r="C192" s="2"/>
      <c r="D192" s="6"/>
    </row>
    <row r="193" spans="3:4" ht="18">
      <c r="C193" s="2"/>
      <c r="D193" s="6"/>
    </row>
    <row r="194" spans="3:4" ht="18">
      <c r="C194" s="2"/>
      <c r="D194" s="6"/>
    </row>
    <row r="195" spans="3:4" ht="18">
      <c r="C195" s="2"/>
      <c r="D195" s="6"/>
    </row>
    <row r="196" spans="3:4" ht="18">
      <c r="C196" s="2"/>
      <c r="D196" s="6"/>
    </row>
    <row r="197" spans="3:4" ht="18">
      <c r="C197" s="2"/>
      <c r="D197" s="6"/>
    </row>
    <row r="198" spans="3:4" ht="18">
      <c r="C198" s="2"/>
      <c r="D198" s="6"/>
    </row>
    <row r="199" spans="3:4" ht="18">
      <c r="C199" s="2"/>
      <c r="D199" s="6"/>
    </row>
    <row r="200" spans="3:4" ht="18">
      <c r="C200" s="2"/>
      <c r="D200" s="6"/>
    </row>
    <row r="201" spans="3:4" ht="18">
      <c r="C201" s="2"/>
      <c r="D201" s="6"/>
    </row>
    <row r="202" spans="3:4" ht="18">
      <c r="C202" s="2"/>
      <c r="D202" s="6"/>
    </row>
    <row r="203" spans="3:4" ht="18">
      <c r="C203" s="2"/>
      <c r="D203" s="6"/>
    </row>
    <row r="204" spans="3:4" ht="18">
      <c r="C204" s="2"/>
      <c r="D204" s="6"/>
    </row>
    <row r="205" spans="3:4" ht="18">
      <c r="C205" s="2"/>
      <c r="D205" s="6"/>
    </row>
    <row r="206" spans="3:4" ht="18">
      <c r="C206" s="2"/>
      <c r="D206" s="6"/>
    </row>
    <row r="207" spans="3:4" ht="18">
      <c r="C207" s="2"/>
      <c r="D207" s="6"/>
    </row>
    <row r="208" spans="3:4" ht="18">
      <c r="C208" s="2"/>
      <c r="D208" s="6"/>
    </row>
    <row r="209" spans="3:4" ht="18">
      <c r="C209" s="2"/>
      <c r="D209" s="6"/>
    </row>
    <row r="210" spans="3:4" ht="18">
      <c r="C210" s="2"/>
      <c r="D210" s="6"/>
    </row>
    <row r="211" spans="3:4" ht="18">
      <c r="C211" s="2"/>
      <c r="D211" s="6"/>
    </row>
    <row r="212" spans="3:4" ht="18">
      <c r="C212" s="2"/>
      <c r="D212" s="6"/>
    </row>
  </sheetData>
  <printOptions/>
  <pageMargins left="0.15748031496062992" right="0.3937007874015748" top="0.984251968503937" bottom="0.2362204724409449" header="0.5118110236220472" footer="0.5118110236220472"/>
  <pageSetup horizontalDpi="600" verticalDpi="600" orientation="portrait" paperSize="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Zacisze</dc:title>
  <dc:subject/>
  <dc:creator>Narcio</dc:creator>
  <cp:keywords/>
  <dc:description/>
  <cp:lastModifiedBy>Jakub</cp:lastModifiedBy>
  <cp:lastPrinted>2011-11-08T10:02:21Z</cp:lastPrinted>
  <dcterms:created xsi:type="dcterms:W3CDTF">2000-11-29T10:45:49Z</dcterms:created>
  <dcterms:modified xsi:type="dcterms:W3CDTF">2011-12-19T15:39:05Z</dcterms:modified>
  <cp:category/>
  <cp:version/>
  <cp:contentType/>
  <cp:contentStatus/>
</cp:coreProperties>
</file>